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12" activeTab="0"/>
  </bookViews>
  <sheets>
    <sheet name="INDEX" sheetId="1" r:id="rId1"/>
    <sheet name="CO2 Reductions" sheetId="2" r:id="rId2"/>
    <sheet name="Emissions Graph" sheetId="3" r:id="rId3"/>
    <sheet name="PB Budget" sheetId="4" r:id="rId4"/>
    <sheet name="Military Spending" sheetId="5" r:id="rId5"/>
    <sheet name="Real Price of Gasoline" sheetId="6" r:id="rId6"/>
    <sheet name="Fuel Prices" sheetId="7" r:id="rId7"/>
    <sheet name="Subsidies" sheetId="8" r:id="rId8"/>
  </sheets>
  <externalReferences>
    <externalReference r:id="rId11"/>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6">'Fuel Prices'!$A$1:$E$195</definedName>
    <definedName name="_xlnm.Print_Area" localSheetId="3">'PB Budget'!$A$1:$G$32</definedName>
    <definedName name="_xlnm.Print_Area" localSheetId="5">'Real Price of Gasoline'!$A$1:$E$52</definedName>
    <definedName name="T">#REF!</definedName>
  </definedNames>
  <calcPr fullCalcOnLoad="1"/>
</workbook>
</file>

<file path=xl/sharedStrings.xml><?xml version="1.0" encoding="utf-8"?>
<sst xmlns="http://schemas.openxmlformats.org/spreadsheetml/2006/main" count="344" uniqueCount="299">
  <si>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</si>
  <si>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</si>
  <si>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</si>
  <si>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</si>
  <si>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</si>
  <si>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</si>
  <si>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</si>
  <si>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</si>
  <si>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</si>
  <si>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</si>
  <si>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</si>
  <si>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</si>
  <si>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</si>
  <si>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</si>
  <si>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</si>
  <si>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Goal</t>
  </si>
  <si>
    <t>Funding</t>
  </si>
  <si>
    <t>Billion Dollars</t>
  </si>
  <si>
    <t>Basic Social Goals</t>
  </si>
  <si>
    <t>Universal primary education</t>
  </si>
  <si>
    <t>Eradication of adult illiteracy</t>
  </si>
  <si>
    <t>Reproductive health and family planning</t>
  </si>
  <si>
    <t>Universal basic health care</t>
  </si>
  <si>
    <t>Total</t>
  </si>
  <si>
    <t>Earth Restoration Goals</t>
  </si>
  <si>
    <t>Protecting topsoil on cropland</t>
  </si>
  <si>
    <t>Restoring rangelands</t>
  </si>
  <si>
    <t>Restoring fisheries</t>
  </si>
  <si>
    <t>Protecting biological diversity</t>
  </si>
  <si>
    <t>Grand Total</t>
  </si>
  <si>
    <t>Country</t>
  </si>
  <si>
    <t>Budget</t>
  </si>
  <si>
    <t>United States</t>
  </si>
  <si>
    <t>United Kingdom</t>
  </si>
  <si>
    <t>France</t>
  </si>
  <si>
    <t>China</t>
  </si>
  <si>
    <t>Japan</t>
  </si>
  <si>
    <t>Germany</t>
  </si>
  <si>
    <t>Russia</t>
  </si>
  <si>
    <t>Italy</t>
  </si>
  <si>
    <t>Saudi Arabia</t>
  </si>
  <si>
    <t>India</t>
  </si>
  <si>
    <t>All Other</t>
  </si>
  <si>
    <t>World Military Expenditure</t>
  </si>
  <si>
    <t>Plan B Budget</t>
  </si>
  <si>
    <t>The Real Price of Gasoline, 2007 Update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</si>
  <si>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</si>
  <si>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</si>
  <si>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</si>
  <si>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</si>
  <si>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</si>
  <si>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</si>
  <si>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</si>
  <si>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</si>
  <si>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</si>
  <si>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</si>
  <si>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</si>
  <si>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</si>
  <si>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</si>
  <si>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</si>
  <si>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</si>
  <si>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</si>
  <si>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</si>
  <si>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</si>
  <si>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</si>
  <si>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</si>
  <si>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</si>
  <si>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</si>
  <si>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</si>
  <si>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</si>
  <si>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</si>
  <si>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</si>
  <si>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</si>
  <si>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</si>
  <si>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</si>
  <si>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</si>
  <si>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</si>
  <si>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</si>
  <si>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</si>
  <si>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</si>
  <si>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</si>
  <si>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</si>
  <si>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</si>
  <si>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</si>
  <si>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</si>
  <si>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</si>
  <si>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</si>
  <si>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t>A full listing of data for the entire book is on-line at:</t>
  </si>
  <si>
    <t>Plan B Budget: Additional Annual Expenditures Needed to Meet Social Goals and to Restore the Earth</t>
  </si>
  <si>
    <t>Plan B Carbon Dioxide Emissions Reductions and Sequestration in 2020</t>
  </si>
  <si>
    <t xml:space="preserve">School lunch programs </t>
  </si>
  <si>
    <t>Aid to women, infants, and preschool children</t>
  </si>
  <si>
    <t>Planting trees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</si>
  <si>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</si>
  <si>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</si>
  <si>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Military Budgets by Country and for the World in 2009 and Plan B Budget</t>
  </si>
  <si>
    <t>Price of Gasoline</t>
  </si>
  <si>
    <t>Venezuela</t>
  </si>
  <si>
    <t>Iran</t>
  </si>
  <si>
    <t>Libya</t>
  </si>
  <si>
    <t>Bahrain</t>
  </si>
  <si>
    <t>Turkmenistan</t>
  </si>
  <si>
    <t>Qatar</t>
  </si>
  <si>
    <t>Kuwait</t>
  </si>
  <si>
    <t>Yemen</t>
  </si>
  <si>
    <t>Oman</t>
  </si>
  <si>
    <t>Algeria</t>
  </si>
  <si>
    <t>Trinidad and Tobago</t>
  </si>
  <si>
    <t>Brunei</t>
  </si>
  <si>
    <t>United Arab Emirates</t>
  </si>
  <si>
    <t>Egypt</t>
  </si>
  <si>
    <t>Ecuador</t>
  </si>
  <si>
    <t>Angola</t>
  </si>
  <si>
    <t>Nigeria</t>
  </si>
  <si>
    <t>Jordan</t>
  </si>
  <si>
    <t>Sudan</t>
  </si>
  <si>
    <t>Panama</t>
  </si>
  <si>
    <t>Bolivia</t>
  </si>
  <si>
    <t>Belize</t>
  </si>
  <si>
    <t>Azerbaijan</t>
  </si>
  <si>
    <t>Jamaica</t>
  </si>
  <si>
    <t>Australia</t>
  </si>
  <si>
    <t>Lebanon</t>
  </si>
  <si>
    <t>Canada</t>
  </si>
  <si>
    <t>Indonesia</t>
  </si>
  <si>
    <t>Malaysia</t>
  </si>
  <si>
    <t>Mexico</t>
  </si>
  <si>
    <t>Liberia</t>
  </si>
  <si>
    <t>Argentina</t>
  </si>
  <si>
    <t>El Salvador</t>
  </si>
  <si>
    <t>Namibia</t>
  </si>
  <si>
    <t>Gambia</t>
  </si>
  <si>
    <t>Lesotho</t>
  </si>
  <si>
    <t>Vietnam</t>
  </si>
  <si>
    <t>Honduras</t>
  </si>
  <si>
    <t>Kyrgyzstan</t>
  </si>
  <si>
    <t>Pakistan</t>
  </si>
  <si>
    <t>Guyana</t>
  </si>
  <si>
    <t>Syria</t>
  </si>
  <si>
    <t>Guatemala</t>
  </si>
  <si>
    <t>Swaziland</t>
  </si>
  <si>
    <t>Thailand</t>
  </si>
  <si>
    <t>Nicaragua</t>
  </si>
  <si>
    <t>South Africa</t>
  </si>
  <si>
    <t>Ukraine</t>
  </si>
  <si>
    <t>Botswana</t>
  </si>
  <si>
    <t>Russian Federation</t>
  </si>
  <si>
    <t>Togo</t>
  </si>
  <si>
    <t>Ghana</t>
  </si>
  <si>
    <t>Philippines</t>
  </si>
  <si>
    <t>Sierra Leone</t>
  </si>
  <si>
    <t>Bhutan</t>
  </si>
  <si>
    <t>Suriname</t>
  </si>
  <si>
    <t>Ethiopia</t>
  </si>
  <si>
    <t>Cambodia</t>
  </si>
  <si>
    <t>Papua New Guinea</t>
  </si>
  <si>
    <t>Chile</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</si>
  <si>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</si>
  <si>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</si>
  <si>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</si>
  <si>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</si>
  <si>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</si>
  <si>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</si>
  <si>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</si>
  <si>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</si>
  <si>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</si>
  <si>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</si>
  <si>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</si>
  <si>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</si>
  <si>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</si>
  <si>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</si>
  <si>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</si>
  <si>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</si>
  <si>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</si>
  <si>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</si>
  <si>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</si>
  <si>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</si>
  <si>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</si>
  <si>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</si>
  <si>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</si>
  <si>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</si>
  <si>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</si>
  <si>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</si>
  <si>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</si>
  <si>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</si>
  <si>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</si>
  <si>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</si>
  <si>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</si>
  <si>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</si>
  <si>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</si>
  <si>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Kazakhstan</t>
  </si>
  <si>
    <t>Tunisia</t>
  </si>
  <si>
    <t>Niger</t>
  </si>
  <si>
    <t>Spain</t>
  </si>
  <si>
    <t>Greece</t>
  </si>
  <si>
    <t>Andorra</t>
  </si>
  <si>
    <t>Costa Rica</t>
  </si>
  <si>
    <t>Brazil</t>
  </si>
  <si>
    <t>Montenegro</t>
  </si>
  <si>
    <t>Hungary</t>
  </si>
  <si>
    <t>Cyprus, South</t>
  </si>
  <si>
    <t>Grenada</t>
  </si>
  <si>
    <t>Bulgaria</t>
  </si>
  <si>
    <t>Morocco</t>
  </si>
  <si>
    <t>Serbia</t>
  </si>
  <si>
    <t>Zimbabwe</t>
  </si>
  <si>
    <t>Mali</t>
  </si>
  <si>
    <t>Uganda</t>
  </si>
  <si>
    <t>Chad</t>
  </si>
  <si>
    <t>Liechtenstein</t>
  </si>
  <si>
    <t>Switzerland</t>
  </si>
  <si>
    <t>Belarus</t>
  </si>
  <si>
    <t>Cote d'Ivoire</t>
  </si>
  <si>
    <t>Palestine (W. Bank and Gaza)</t>
  </si>
  <si>
    <t>Uzbekistan</t>
  </si>
  <si>
    <t>Senegal</t>
  </si>
  <si>
    <t>Albania</t>
  </si>
  <si>
    <t>Austria</t>
  </si>
  <si>
    <t>Czech Republic</t>
  </si>
  <si>
    <t>Israel</t>
  </si>
  <si>
    <t>Burkina Faso</t>
  </si>
  <si>
    <t>Mongolia</t>
  </si>
  <si>
    <t>Sweden</t>
  </si>
  <si>
    <t>Burundi</t>
  </si>
  <si>
    <t>Luxembourg</t>
  </si>
  <si>
    <t>Peru</t>
  </si>
  <si>
    <t>Sri Lanka</t>
  </si>
  <si>
    <t>Poland</t>
  </si>
  <si>
    <t>Central African Republic</t>
  </si>
  <si>
    <t>Mauritania</t>
  </si>
  <si>
    <t>Belgium</t>
  </si>
  <si>
    <t>Denmark</t>
  </si>
  <si>
    <t>Madagascar</t>
  </si>
  <si>
    <t>Ireland</t>
  </si>
  <si>
    <t>Finland</t>
  </si>
  <si>
    <t>Slovakia</t>
  </si>
  <si>
    <t>Portugal</t>
  </si>
  <si>
    <t>Norway</t>
  </si>
  <si>
    <t>Monaco</t>
  </si>
  <si>
    <t>Malta</t>
  </si>
  <si>
    <t>Cuba</t>
  </si>
  <si>
    <t>Netherlands</t>
  </si>
  <si>
    <t>Zambia</t>
  </si>
  <si>
    <t>Mozambique</t>
  </si>
  <si>
    <t>Malawi</t>
  </si>
  <si>
    <t>Guadeloupe</t>
  </si>
  <si>
    <t>Croatia</t>
  </si>
  <si>
    <t>Rwanda</t>
  </si>
  <si>
    <t>South Sudan</t>
  </si>
  <si>
    <t>Cape Verde</t>
  </si>
  <si>
    <t>Turkey</t>
  </si>
  <si>
    <t>Eritrea</t>
  </si>
  <si>
    <t>By Fuel</t>
  </si>
  <si>
    <t>Subsidies (Billion Dollars)</t>
  </si>
  <si>
    <t xml:space="preserve">  per capita (Dollars)</t>
  </si>
  <si>
    <t xml:space="preserve">  as share of GDP (Percent)</t>
  </si>
  <si>
    <t>Rate of Subsidization (Percent)</t>
  </si>
  <si>
    <t xml:space="preserve">  Rate of Subsidization (Percent)</t>
  </si>
  <si>
    <t>Oil (Billion Dollars)</t>
  </si>
  <si>
    <t>Natural Gas (Billion Dollars)</t>
  </si>
  <si>
    <t>Electricity (Billion Dollars)</t>
  </si>
  <si>
    <t>Coal (Billion Dollars)</t>
  </si>
  <si>
    <t>n/a</t>
  </si>
  <si>
    <t>Fossil Fuel Consumption Subsidies in Selected Countries by Fuel Type, 2009</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</si>
  <si>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</si>
  <si>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South Korea</t>
  </si>
  <si>
    <t>Dem. Rep. of the Congo</t>
  </si>
  <si>
    <t xml:space="preserve">Timor-Leste </t>
  </si>
  <si>
    <t>French Polynesia (Tahiti)</t>
  </si>
  <si>
    <t>Taiwan</t>
  </si>
  <si>
    <t>Hong Kong</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</si>
  <si>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</si>
  <si>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 xml:space="preserve">U.S. Military Budget </t>
  </si>
  <si>
    <t>World Military Budget</t>
  </si>
  <si>
    <t xml:space="preserve">   Plan B budget as share of this </t>
  </si>
  <si>
    <t xml:space="preserve">   Plan B budget as share of this</t>
  </si>
  <si>
    <t>http://www.earth-policy.org/books/wote/wote_data</t>
  </si>
  <si>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</si>
  <si>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Source: Compiled by Earth Policy Institute, with full sources at www.earth-policy.org/books/wote/wote_data.</t>
  </si>
  <si>
    <t>Retail Gasoline Prices by Country: Subsidies and Taxation, 2008</t>
  </si>
  <si>
    <t>Very High Subsidies</t>
  </si>
  <si>
    <t>Very High Taxation</t>
  </si>
  <si>
    <t>Taxation</t>
  </si>
  <si>
    <t>Subsidies</t>
  </si>
  <si>
    <t>Republic of Congo</t>
  </si>
  <si>
    <t>North Korea</t>
  </si>
  <si>
    <t>Laos</t>
  </si>
  <si>
    <t>Burma (Myanmar)</t>
  </si>
  <si>
    <t>Stabilizing water tables</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</si>
  <si>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</si>
  <si>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Subsidy Level</t>
  </si>
  <si>
    <t>U.S. Dollars / Gallon</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</si>
  <si>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</si>
  <si>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</si>
  <si>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</si>
  <si>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</si>
  <si>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</si>
  <si>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World on the Edge - Supporting Data for Chapter 13</t>
  </si>
  <si>
    <t>GRAPH: Plan B Carbon Dioxide Emissions Reduction Goals for 2020</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</si>
</sst>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 \-\ ##"/>
    <numFmt numFmtId="172" formatCode="0.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1">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b/>
      <u val="single"/>
      <sz val="10"/>
      <name val="Arial"/>
      <family val="2"/>
    </font>
    <font>
      <sz val="9"/>
      <color indexed="8"/>
      <name val="Verdana"/>
      <family val="2"/>
    </font>
    <font>
      <sz val="9"/>
      <name val="Verdana"/>
      <family val="2"/>
    </font>
    <font>
      <sz val="14"/>
      <name val="Arial"/>
      <family val="2"/>
    </font>
    <font>
      <sz val="9"/>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 xfId="0" applyBorder="1" applyAlignment="1">
      <alignment/>
    </xf>
    <xf numFmtId="0" fontId="0" fillId="0" borderId="1" xfId="0" applyBorder="1" applyAlignment="1">
      <alignment horizontal="center"/>
    </xf>
    <xf numFmtId="0" fontId="0" fillId="0" borderId="0" xfId="0" applyBorder="1" applyAlignment="1">
      <alignment horizontal="center"/>
    </xf>
    <xf numFmtId="0" fontId="2" fillId="0" borderId="0" xfId="0" applyFont="1" applyBorder="1" applyAlignment="1">
      <alignment/>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0" fontId="0" fillId="0" borderId="0" xfId="0" applyAlignment="1">
      <alignment wrapText="1"/>
    </xf>
    <xf numFmtId="3" fontId="2" fillId="0" borderId="0" xfId="0" applyNumberFormat="1" applyFont="1" applyAlignment="1">
      <alignment horizontal="right" indent="3"/>
    </xf>
    <xf numFmtId="0" fontId="2" fillId="0" borderId="1" xfId="0" applyFont="1" applyBorder="1" applyAlignment="1">
      <alignment/>
    </xf>
    <xf numFmtId="164" fontId="2" fillId="0" borderId="1" xfId="0" applyNumberFormat="1" applyFont="1" applyBorder="1" applyAlignment="1">
      <alignment horizontal="right" indent="3"/>
    </xf>
    <xf numFmtId="3" fontId="0" fillId="0" borderId="0" xfId="0" applyNumberFormat="1" applyAlignment="1">
      <alignment/>
    </xf>
    <xf numFmtId="0" fontId="0" fillId="0" borderId="0" xfId="0" applyAlignment="1">
      <alignment horizontal="right" indent="1"/>
    </xf>
    <xf numFmtId="0" fontId="2" fillId="0" borderId="1" xfId="0" applyFont="1" applyBorder="1" applyAlignment="1">
      <alignment horizontal="right" indent="1"/>
    </xf>
    <xf numFmtId="3" fontId="0" fillId="0" borderId="0" xfId="0" applyNumberFormat="1" applyAlignment="1">
      <alignment horizontal="right" indent="1"/>
    </xf>
    <xf numFmtId="3" fontId="2" fillId="0" borderId="0" xfId="0" applyNumberFormat="1" applyFont="1" applyAlignment="1">
      <alignment horizontal="right" indent="1"/>
    </xf>
    <xf numFmtId="3" fontId="2" fillId="0" borderId="1" xfId="0" applyNumberFormat="1" applyFont="1" applyBorder="1" applyAlignment="1">
      <alignment horizontal="right" indent="1"/>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xf>
    <xf numFmtId="0" fontId="0" fillId="0" borderId="5" xfId="0" applyBorder="1" applyAlignment="1">
      <alignment/>
    </xf>
    <xf numFmtId="164" fontId="0" fillId="0" borderId="0" xfId="0" applyNumberFormat="1" applyBorder="1" applyAlignment="1">
      <alignment horizontal="right" indent="1"/>
    </xf>
    <xf numFmtId="164" fontId="0" fillId="0" borderId="4" xfId="0" applyNumberFormat="1" applyBorder="1" applyAlignment="1">
      <alignment horizontal="right" indent="1"/>
    </xf>
    <xf numFmtId="164" fontId="0" fillId="0" borderId="5" xfId="0" applyNumberFormat="1" applyBorder="1" applyAlignment="1">
      <alignment horizontal="right" indent="1"/>
    </xf>
    <xf numFmtId="2" fontId="0" fillId="0" borderId="5" xfId="0" applyNumberFormat="1" applyBorder="1" applyAlignment="1">
      <alignment/>
    </xf>
    <xf numFmtId="2" fontId="0" fillId="0" borderId="0" xfId="0" applyNumberFormat="1" applyBorder="1" applyAlignment="1">
      <alignment horizontal="right" indent="1"/>
    </xf>
    <xf numFmtId="2" fontId="0" fillId="0" borderId="4" xfId="0" applyNumberFormat="1" applyBorder="1" applyAlignment="1">
      <alignment horizontal="right" indent="1"/>
    </xf>
    <xf numFmtId="2" fontId="0" fillId="0" borderId="5" xfId="0" applyNumberFormat="1" applyBorder="1" applyAlignment="1">
      <alignment horizontal="right" indent="1"/>
    </xf>
    <xf numFmtId="2" fontId="2" fillId="0" borderId="0" xfId="0" applyNumberFormat="1" applyFont="1" applyAlignment="1">
      <alignment/>
    </xf>
    <xf numFmtId="0" fontId="0" fillId="0" borderId="0" xfId="0" applyBorder="1" applyAlignment="1">
      <alignment horizontal="right"/>
    </xf>
    <xf numFmtId="0" fontId="0" fillId="0" borderId="1" xfId="0" applyBorder="1" applyAlignment="1">
      <alignment horizontal="right" indent="3"/>
    </xf>
    <xf numFmtId="0" fontId="0" fillId="0" borderId="1" xfId="0" applyBorder="1" applyAlignment="1">
      <alignment horizontal="right"/>
    </xf>
    <xf numFmtId="0" fontId="0" fillId="0" borderId="0" xfId="0" applyAlignment="1">
      <alignment horizontal="right"/>
    </xf>
    <xf numFmtId="3" fontId="0" fillId="0" borderId="1" xfId="0" applyNumberFormat="1" applyBorder="1" applyAlignment="1">
      <alignment horizontal="right"/>
    </xf>
    <xf numFmtId="3" fontId="0" fillId="0" borderId="0" xfId="0" applyNumberFormat="1" applyAlignment="1">
      <alignment horizontal="right"/>
    </xf>
    <xf numFmtId="0" fontId="0" fillId="0" borderId="0" xfId="0" applyFont="1" applyAlignment="1">
      <alignment wrapText="1"/>
    </xf>
    <xf numFmtId="0" fontId="4" fillId="0" borderId="0" xfId="20" applyAlignment="1">
      <alignment horizontal="left" wrapText="1"/>
    </xf>
    <xf numFmtId="0" fontId="0" fillId="0" borderId="0" xfId="0" applyFont="1" applyAlignment="1">
      <alignment/>
    </xf>
    <xf numFmtId="0" fontId="6" fillId="0" borderId="0" xfId="0" applyFont="1" applyAlignment="1">
      <alignment/>
    </xf>
    <xf numFmtId="0" fontId="7" fillId="0" borderId="0" xfId="0" applyFont="1" applyAlignment="1">
      <alignment horizontal="left" wrapText="1"/>
    </xf>
    <xf numFmtId="0" fontId="8" fillId="0" borderId="0" xfId="0" applyFont="1" applyAlignment="1">
      <alignment/>
    </xf>
    <xf numFmtId="0" fontId="8" fillId="0" borderId="0" xfId="20" applyFont="1" applyAlignment="1">
      <alignment horizontal="left" wrapText="1"/>
    </xf>
    <xf numFmtId="0" fontId="3" fillId="0" borderId="0" xfId="0" applyFont="1" applyAlignment="1">
      <alignment/>
    </xf>
    <xf numFmtId="0" fontId="0" fillId="0" borderId="0" xfId="0" applyBorder="1" applyAlignment="1">
      <alignment horizontal="right" indent="1"/>
    </xf>
    <xf numFmtId="1" fontId="0" fillId="0" borderId="0" xfId="0" applyNumberFormat="1" applyAlignment="1">
      <alignment/>
    </xf>
    <xf numFmtId="0" fontId="2" fillId="0" borderId="0" xfId="20" applyFont="1" applyAlignment="1">
      <alignment horizontal="left"/>
    </xf>
    <xf numFmtId="169" fontId="0" fillId="0" borderId="0" xfId="0" applyNumberFormat="1" applyAlignment="1">
      <alignment/>
    </xf>
    <xf numFmtId="169" fontId="0" fillId="0" borderId="0" xfId="0" applyNumberFormat="1" applyAlignment="1">
      <alignment horizontal="right"/>
    </xf>
    <xf numFmtId="169" fontId="0" fillId="0" borderId="0" xfId="0" applyNumberFormat="1" applyFont="1" applyAlignment="1">
      <alignment/>
    </xf>
    <xf numFmtId="169" fontId="3" fillId="0" borderId="0" xfId="0" applyNumberFormat="1" applyFont="1" applyAlignment="1">
      <alignment/>
    </xf>
    <xf numFmtId="3" fontId="3" fillId="0" borderId="0" xfId="0" applyNumberFormat="1" applyFont="1" applyAlignment="1">
      <alignment/>
    </xf>
    <xf numFmtId="3" fontId="3" fillId="0" borderId="1" xfId="0" applyNumberFormat="1" applyFont="1" applyBorder="1" applyAlignment="1">
      <alignment/>
    </xf>
    <xf numFmtId="0" fontId="4" fillId="0" borderId="0" xfId="20" applyAlignment="1" applyProtection="1">
      <alignment horizontal="left" wrapText="1"/>
      <protection/>
    </xf>
    <xf numFmtId="0" fontId="0" fillId="0" borderId="0" xfId="0" applyBorder="1" applyAlignment="1">
      <alignment/>
    </xf>
    <xf numFmtId="3" fontId="3" fillId="0" borderId="0" xfId="0" applyNumberFormat="1" applyFont="1" applyAlignment="1">
      <alignment horizontal="right"/>
    </xf>
    <xf numFmtId="3" fontId="3" fillId="0" borderId="1" xfId="0" applyNumberFormat="1" applyFont="1" applyBorder="1" applyAlignment="1">
      <alignment horizontal="right"/>
    </xf>
    <xf numFmtId="169" fontId="3" fillId="0" borderId="0" xfId="0" applyNumberFormat="1" applyFont="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4" fillId="0" borderId="0" xfId="20" applyFont="1" applyAlignment="1">
      <alignment/>
    </xf>
    <xf numFmtId="9" fontId="0" fillId="0" borderId="0" xfId="0" applyNumberFormat="1" applyAlignment="1">
      <alignment/>
    </xf>
    <xf numFmtId="3" fontId="2" fillId="0" borderId="0" xfId="0" applyNumberFormat="1" applyFont="1" applyBorder="1" applyAlignment="1">
      <alignment horizontal="right" indent="1"/>
    </xf>
    <xf numFmtId="3" fontId="2" fillId="0" borderId="0" xfId="0" applyNumberFormat="1" applyFont="1" applyAlignment="1">
      <alignment/>
    </xf>
    <xf numFmtId="0" fontId="0" fillId="0" borderId="0" xfId="0" applyFont="1" applyBorder="1" applyAlignment="1">
      <alignment/>
    </xf>
    <xf numFmtId="0" fontId="4" fillId="0" borderId="0" xfId="20" applyFont="1" applyAlignment="1">
      <alignment horizontal="left" wrapText="1"/>
    </xf>
    <xf numFmtId="9" fontId="0" fillId="0" borderId="1" xfId="0" applyNumberFormat="1" applyBorder="1" applyAlignment="1">
      <alignment/>
    </xf>
    <xf numFmtId="2" fontId="0" fillId="0" borderId="0" xfId="0" applyNumberFormat="1" applyAlignment="1">
      <alignment/>
    </xf>
    <xf numFmtId="2" fontId="0" fillId="0" borderId="1" xfId="0" applyNumberFormat="1" applyBorder="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right" vertical="top" wrapText="1"/>
    </xf>
    <xf numFmtId="0" fontId="0" fillId="0" borderId="0" xfId="20" applyFont="1" applyAlignment="1">
      <alignment horizontal="left" wrapText="1"/>
    </xf>
    <xf numFmtId="0" fontId="0" fillId="0" borderId="0" xfId="0" applyFont="1" applyAlignment="1">
      <alignment vertical="top" wrapText="1"/>
    </xf>
    <xf numFmtId="0" fontId="0" fillId="0" borderId="0" xfId="0" applyAlignment="1">
      <alignment vertical="top" wrapText="1"/>
    </xf>
    <xf numFmtId="0" fontId="2" fillId="0" borderId="0" xfId="0" applyFont="1" applyAlignment="1">
      <alignment horizontal="left"/>
    </xf>
    <xf numFmtId="0" fontId="2" fillId="0" borderId="0" xfId="0" applyFont="1" applyAlignment="1">
      <alignment wrapText="1"/>
    </xf>
    <xf numFmtId="0" fontId="0" fillId="0" borderId="0" xfId="0" applyAlignment="1">
      <alignment wrapText="1"/>
    </xf>
    <xf numFmtId="0" fontId="0" fillId="0" borderId="0" xfId="0"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2" fontId="0" fillId="0" borderId="0" xfId="0" applyNumberFormat="1" applyBorder="1" applyAlignment="1">
      <alignment/>
    </xf>
    <xf numFmtId="2" fontId="2" fillId="0" borderId="0"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275"/>
          <c:y val="0.40775"/>
          <c:w val="0.435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Box 1"/>
        <cdr:cNvSpPr txBox="1">
          <a:spLocks noChangeArrowheads="1"/>
        </cdr:cNvSpPr>
      </cdr:nvSpPr>
      <cdr:spPr>
        <a:xfrm>
          <a:off x="2466975"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Box 2"/>
        <cdr:cNvSpPr txBox="1">
          <a:spLocks noChangeArrowheads="1"/>
        </cdr:cNvSpPr>
      </cdr:nvSpPr>
      <cdr:spPr>
        <a:xfrm>
          <a:off x="2419350"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Box 3"/>
        <cdr:cNvSpPr txBox="1">
          <a:spLocks noChangeArrowheads="1"/>
        </cdr:cNvSpPr>
      </cdr:nvSpPr>
      <cdr:spPr>
        <a:xfrm>
          <a:off x="2419350"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Box 4"/>
        <cdr:cNvSpPr txBox="1">
          <a:spLocks noChangeArrowheads="1"/>
        </cdr:cNvSpPr>
      </cdr:nvSpPr>
      <cdr:spPr>
        <a:xfrm>
          <a:off x="2714625"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Box 5"/>
        <cdr:cNvSpPr txBox="1">
          <a:spLocks noChangeArrowheads="1"/>
        </cdr:cNvSpPr>
      </cdr:nvSpPr>
      <cdr:spPr>
        <a:xfrm>
          <a:off x="3333750"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Box 6"/>
        <cdr:cNvSpPr txBox="1">
          <a:spLocks noChangeArrowheads="1"/>
        </cdr:cNvSpPr>
      </cdr:nvSpPr>
      <cdr:spPr>
        <a:xfrm>
          <a:off x="347662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Box 8"/>
        <cdr:cNvSpPr txBox="1">
          <a:spLocks noChangeArrowheads="1"/>
        </cdr:cNvSpPr>
      </cdr:nvSpPr>
      <cdr:spPr>
        <a:xfrm>
          <a:off x="4838700"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8"/>
  <sheetViews>
    <sheetView tabSelected="1" zoomScaleSheetLayoutView="100" workbookViewId="0" topLeftCell="A1">
      <selection activeCell="A1" sqref="A1"/>
    </sheetView>
  </sheetViews>
  <sheetFormatPr defaultColWidth="9.140625" defaultRowHeight="12.75"/>
  <cols>
    <col min="1" max="1" width="90.57421875" style="0" customWidth="1"/>
    <col min="2" max="2" width="54.7109375" style="0" customWidth="1"/>
  </cols>
  <sheetData>
    <row r="1" ht="12.75">
      <c r="A1" s="1" t="s">
        <v>297</v>
      </c>
    </row>
    <row r="3" spans="1:2" ht="12.75">
      <c r="A3" s="44" t="s">
        <v>89</v>
      </c>
      <c r="B3" s="47"/>
    </row>
    <row r="4" spans="1:2" ht="12.75">
      <c r="A4" s="81" t="s">
        <v>298</v>
      </c>
      <c r="B4" s="47"/>
    </row>
    <row r="5" spans="1:2" ht="12.75">
      <c r="A5" s="44" t="s">
        <v>88</v>
      </c>
      <c r="B5" s="47"/>
    </row>
    <row r="6" spans="1:2" ht="12.75">
      <c r="A6" s="44" t="s">
        <v>95</v>
      </c>
      <c r="B6" s="47"/>
    </row>
    <row r="7" spans="1:2" ht="12.75">
      <c r="A7" s="44" t="s">
        <v>45</v>
      </c>
      <c r="B7" s="47"/>
    </row>
    <row r="8" spans="1:2" ht="12.75">
      <c r="A8" s="67" t="s">
        <v>279</v>
      </c>
      <c r="B8" s="48"/>
    </row>
    <row r="9" spans="1:2" ht="12.75">
      <c r="A9" s="72" t="s">
        <v>263</v>
      </c>
      <c r="B9" s="49"/>
    </row>
    <row r="10" spans="1:2" ht="12.75">
      <c r="A10" s="49"/>
      <c r="B10" s="49"/>
    </row>
    <row r="11" ht="12.75">
      <c r="A11" s="45" t="s">
        <v>87</v>
      </c>
    </row>
    <row r="12" ht="12.75">
      <c r="A12" s="60" t="s">
        <v>276</v>
      </c>
    </row>
    <row r="13" ht="12.75">
      <c r="A13" s="45"/>
    </row>
    <row r="14" ht="38.25">
      <c r="A14" s="43" t="s">
        <v>94</v>
      </c>
    </row>
    <row r="16" s="1" customFormat="1" ht="12.75">
      <c r="A16" s="46"/>
    </row>
    <row r="17" ht="12.75">
      <c r="A17" s="50"/>
    </row>
    <row r="18" ht="12.75">
      <c r="A18" s="50"/>
    </row>
  </sheetData>
  <hyperlinks>
    <hyperlink ref="A3" location="'CO2 Reductions'!A1" display="Plan B Carbon Dioxide Emissions Reductions and Sequestration in 2020"/>
    <hyperlink ref="A5" location="'PB Budget'!A1" display="Plan B Budget: Additional Annual Expenditures Needed to Meet Social Goals and to Restore the Earth"/>
    <hyperlink ref="A6" location="'Military Spending'!A1" display="Military Budgets by Country and for the World in 2009 and Plan B Budget"/>
    <hyperlink ref="A7" location="'Real Price of Gasoline'!A1" display="The Real Price of Gasoline, 2007 Update"/>
    <hyperlink ref="A8" location="'Fuel Prices'!A1" display="Retail Fuel Prices by Country, 2008"/>
    <hyperlink ref="A9" location="Subsidies!A1" display="Fossil Fuel Consumption Subsidies in Selected Countries by Fuel Type, 2007-2009"/>
    <hyperlink ref="A12" r:id="rId1" display="http://www.earth-policy.org/books/wote/wote_data"/>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84" t="s">
        <v>89</v>
      </c>
      <c r="B1" s="84"/>
      <c r="C1" s="84"/>
      <c r="D1" s="84"/>
      <c r="E1" s="84"/>
      <c r="F1" s="84"/>
    </row>
    <row r="2" spans="4:5" ht="12.75">
      <c r="D2" s="2"/>
      <c r="E2" s="2"/>
    </row>
    <row r="3" spans="1:5" ht="12.75">
      <c r="A3" s="3" t="s">
        <v>0</v>
      </c>
      <c r="B3" s="3"/>
      <c r="C3" s="38" t="s">
        <v>1</v>
      </c>
      <c r="D3" s="2"/>
      <c r="E3" s="2"/>
    </row>
    <row r="4" spans="1:5" ht="12.75">
      <c r="A4" s="2"/>
      <c r="B4" s="2"/>
      <c r="C4" s="37" t="s">
        <v>2</v>
      </c>
      <c r="D4" s="2"/>
      <c r="E4" s="2"/>
    </row>
    <row r="5" spans="1:5" ht="12.75">
      <c r="A5" s="2"/>
      <c r="B5" s="2"/>
      <c r="C5" s="5"/>
      <c r="D5" s="2"/>
      <c r="E5" s="2"/>
    </row>
    <row r="6" spans="1:5" ht="12.75">
      <c r="A6" s="6" t="s">
        <v>3</v>
      </c>
      <c r="B6" s="6"/>
      <c r="C6" s="7"/>
      <c r="D6" s="2"/>
      <c r="E6" s="2"/>
    </row>
    <row r="7" spans="2:5" ht="12.75">
      <c r="B7" t="s">
        <v>4</v>
      </c>
      <c r="C7" s="8"/>
      <c r="D7" s="2"/>
      <c r="E7" s="2"/>
    </row>
    <row r="8" spans="2:5" ht="12.75">
      <c r="B8" t="s">
        <v>5</v>
      </c>
      <c r="C8" s="9">
        <v>3210</v>
      </c>
      <c r="D8" s="2"/>
      <c r="E8" s="2"/>
    </row>
    <row r="9" spans="2:5" ht="12.75">
      <c r="B9" t="s">
        <v>6</v>
      </c>
      <c r="C9" s="9">
        <v>1400</v>
      </c>
      <c r="D9" s="2"/>
      <c r="E9" s="2"/>
    </row>
    <row r="10" spans="2:5" ht="12.75">
      <c r="B10" t="s">
        <v>7</v>
      </c>
      <c r="C10" s="9">
        <v>100</v>
      </c>
      <c r="D10" s="2"/>
      <c r="E10" s="2"/>
    </row>
    <row r="11" spans="3:5" ht="12.75">
      <c r="C11" s="9"/>
      <c r="D11" s="2"/>
      <c r="E11" s="2"/>
    </row>
    <row r="12" spans="1:5" ht="12.75">
      <c r="A12" s="1" t="s">
        <v>8</v>
      </c>
      <c r="C12" s="9"/>
      <c r="D12" s="2"/>
      <c r="E12" s="2"/>
    </row>
    <row r="13" spans="1:5" s="14" customFormat="1" ht="12.75" customHeight="1">
      <c r="A13" s="10"/>
      <c r="B13" s="11" t="s">
        <v>9</v>
      </c>
      <c r="C13" s="12">
        <v>1500</v>
      </c>
      <c r="D13" s="13"/>
      <c r="E13" s="13"/>
    </row>
    <row r="14" spans="2:5" ht="12.75">
      <c r="B14" t="s">
        <v>10</v>
      </c>
      <c r="C14" s="9">
        <v>860</v>
      </c>
      <c r="D14" s="2"/>
      <c r="E14" s="2"/>
    </row>
    <row r="15" spans="2:5" ht="12.75">
      <c r="B15" t="s">
        <v>11</v>
      </c>
      <c r="C15" s="9">
        <v>600</v>
      </c>
      <c r="D15" s="2"/>
      <c r="E15" s="2"/>
    </row>
    <row r="16" spans="3:5" ht="12.75">
      <c r="C16" s="9"/>
      <c r="D16" s="2"/>
      <c r="E16" s="2"/>
    </row>
    <row r="17" spans="1:5" ht="12.75">
      <c r="A17" s="1" t="s">
        <v>12</v>
      </c>
      <c r="C17" s="15">
        <v>7670</v>
      </c>
      <c r="D17" s="2"/>
      <c r="E17" s="2"/>
    </row>
    <row r="18" spans="1:5" ht="12.75">
      <c r="A18" s="1"/>
      <c r="C18" s="9"/>
      <c r="D18" s="2"/>
      <c r="E18" s="2"/>
    </row>
    <row r="19" spans="2:5" ht="12.75">
      <c r="B19" t="s">
        <v>13</v>
      </c>
      <c r="C19" s="9">
        <v>9350</v>
      </c>
      <c r="D19" s="2"/>
      <c r="E19" s="2"/>
    </row>
    <row r="20" spans="3:5" ht="12.75">
      <c r="C20" s="9"/>
      <c r="D20" s="2"/>
      <c r="E20" s="2"/>
    </row>
    <row r="21" spans="1:5" ht="12.75">
      <c r="A21" s="16" t="s">
        <v>14</v>
      </c>
      <c r="B21" s="3"/>
      <c r="C21" s="17">
        <v>82</v>
      </c>
      <c r="D21" s="2"/>
      <c r="E21" s="2"/>
    </row>
    <row r="22" spans="3:5" ht="12.75">
      <c r="C22" s="18"/>
      <c r="D22" s="2"/>
      <c r="E22" s="2"/>
    </row>
    <row r="23" spans="1:6" ht="12.75">
      <c r="A23" s="82" t="s">
        <v>86</v>
      </c>
      <c r="B23" s="83"/>
      <c r="C23" s="83"/>
      <c r="D23" s="83"/>
      <c r="E23" s="83"/>
      <c r="F23" s="83"/>
    </row>
    <row r="24" spans="1:6" ht="12.75">
      <c r="A24" s="83"/>
      <c r="B24" s="83"/>
      <c r="C24" s="83"/>
      <c r="D24" s="83"/>
      <c r="E24" s="83"/>
      <c r="F24" s="83"/>
    </row>
    <row r="25" spans="1:6" ht="12.75">
      <c r="A25" s="83"/>
      <c r="B25" s="83"/>
      <c r="C25" s="83"/>
      <c r="D25" s="83"/>
      <c r="E25" s="83"/>
      <c r="F25" s="83"/>
    </row>
    <row r="26" spans="1:6" ht="12.75">
      <c r="A26" s="83"/>
      <c r="B26" s="83"/>
      <c r="C26" s="83"/>
      <c r="D26" s="83"/>
      <c r="E26" s="83"/>
      <c r="F26" s="83"/>
    </row>
    <row r="27" spans="1:6" ht="12.75">
      <c r="A27" s="83"/>
      <c r="B27" s="83"/>
      <c r="C27" s="83"/>
      <c r="D27" s="83"/>
      <c r="E27" s="83"/>
      <c r="F27" s="83"/>
    </row>
    <row r="28" spans="1:6" ht="27.75" customHeight="1">
      <c r="A28" s="83"/>
      <c r="B28" s="83"/>
      <c r="C28" s="83"/>
      <c r="D28" s="83"/>
      <c r="E28" s="83"/>
      <c r="F28" s="83"/>
    </row>
    <row r="29" spans="1:6" ht="12.75" customHeight="1">
      <c r="A29" s="76"/>
      <c r="B29" s="76"/>
      <c r="C29" s="76"/>
      <c r="D29" s="76"/>
      <c r="E29" s="76"/>
      <c r="F29" s="76"/>
    </row>
    <row r="30" spans="1:6" ht="12.75">
      <c r="A30" s="83" t="s">
        <v>93</v>
      </c>
      <c r="B30" s="83"/>
      <c r="C30" s="83"/>
      <c r="D30" s="83"/>
      <c r="E30" s="83"/>
      <c r="F30" s="83"/>
    </row>
    <row r="31" spans="1:6" ht="12.75">
      <c r="A31" s="83"/>
      <c r="B31" s="83"/>
      <c r="C31" s="83"/>
      <c r="D31" s="83"/>
      <c r="E31" s="83"/>
      <c r="F31" s="83"/>
    </row>
    <row r="32" spans="1:6" ht="12.75">
      <c r="A32" s="83"/>
      <c r="B32" s="83"/>
      <c r="C32" s="83"/>
      <c r="D32" s="83"/>
      <c r="E32" s="83"/>
      <c r="F32" s="83"/>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85" t="s">
        <v>88</v>
      </c>
      <c r="B1" s="86"/>
      <c r="C1" s="86"/>
      <c r="D1" s="86"/>
      <c r="E1" s="86"/>
      <c r="F1" s="86"/>
    </row>
    <row r="2" spans="1:6" ht="12.75">
      <c r="A2" s="86"/>
      <c r="B2" s="86"/>
      <c r="C2" s="86"/>
      <c r="D2" s="86"/>
      <c r="E2" s="86"/>
      <c r="F2" s="86"/>
    </row>
    <row r="3" ht="12.75">
      <c r="A3" s="1"/>
    </row>
    <row r="4" spans="1:3" ht="12.75">
      <c r="A4" s="3" t="s">
        <v>15</v>
      </c>
      <c r="B4" s="3"/>
      <c r="C4" s="39" t="s">
        <v>16</v>
      </c>
    </row>
    <row r="5" ht="12.75">
      <c r="C5" s="40" t="s">
        <v>17</v>
      </c>
    </row>
    <row r="6" ht="12.75">
      <c r="A6" s="1" t="s">
        <v>18</v>
      </c>
    </row>
    <row r="7" spans="2:3" ht="12.75">
      <c r="B7" t="s">
        <v>19</v>
      </c>
      <c r="C7" s="19">
        <v>10</v>
      </c>
    </row>
    <row r="8" spans="2:3" ht="12.75">
      <c r="B8" t="s">
        <v>20</v>
      </c>
      <c r="C8" s="19">
        <v>4</v>
      </c>
    </row>
    <row r="9" spans="2:3" ht="12.75">
      <c r="B9" t="s">
        <v>90</v>
      </c>
      <c r="C9" s="19">
        <v>3</v>
      </c>
    </row>
    <row r="10" spans="2:3" ht="12.75">
      <c r="B10" t="s">
        <v>91</v>
      </c>
      <c r="C10" s="19">
        <v>4</v>
      </c>
    </row>
    <row r="11" spans="2:3" ht="12.75">
      <c r="B11" t="s">
        <v>21</v>
      </c>
      <c r="C11" s="19">
        <v>21</v>
      </c>
    </row>
    <row r="12" spans="2:3" ht="12.75">
      <c r="B12" t="s">
        <v>22</v>
      </c>
      <c r="C12" s="19">
        <v>33</v>
      </c>
    </row>
    <row r="13" ht="12.75">
      <c r="C13" s="19"/>
    </row>
    <row r="14" spans="2:3" ht="12.75">
      <c r="B14" t="s">
        <v>23</v>
      </c>
      <c r="C14" s="19">
        <v>75</v>
      </c>
    </row>
    <row r="15" ht="12.75">
      <c r="C15" s="19"/>
    </row>
    <row r="16" spans="1:3" ht="12.75">
      <c r="A16" s="1" t="s">
        <v>24</v>
      </c>
      <c r="C16" s="19"/>
    </row>
    <row r="17" spans="2:3" ht="12.75">
      <c r="B17" t="s">
        <v>92</v>
      </c>
      <c r="C17" s="19">
        <v>23</v>
      </c>
    </row>
    <row r="18" spans="2:3" ht="12.75">
      <c r="B18" t="s">
        <v>25</v>
      </c>
      <c r="C18" s="19">
        <v>24</v>
      </c>
    </row>
    <row r="19" spans="2:3" ht="12.75">
      <c r="B19" t="s">
        <v>26</v>
      </c>
      <c r="C19" s="19">
        <v>9</v>
      </c>
    </row>
    <row r="20" spans="2:3" ht="12.75">
      <c r="B20" t="s">
        <v>27</v>
      </c>
      <c r="C20" s="19">
        <v>13</v>
      </c>
    </row>
    <row r="21" spans="2:3" ht="12.75">
      <c r="B21" t="s">
        <v>288</v>
      </c>
      <c r="C21" s="51">
        <v>10</v>
      </c>
    </row>
    <row r="22" spans="2:3" ht="12.75">
      <c r="B22" t="s">
        <v>28</v>
      </c>
      <c r="C22" s="51">
        <v>31</v>
      </c>
    </row>
    <row r="23" ht="12.75">
      <c r="C23" s="19"/>
    </row>
    <row r="24" spans="2:3" ht="12.75">
      <c r="B24" t="s">
        <v>23</v>
      </c>
      <c r="C24" s="19">
        <v>110</v>
      </c>
    </row>
    <row r="25" ht="12.75">
      <c r="C25" s="19"/>
    </row>
    <row r="26" spans="1:3" s="1" customFormat="1" ht="12.75">
      <c r="A26" s="16" t="s">
        <v>29</v>
      </c>
      <c r="B26" s="16"/>
      <c r="C26" s="20">
        <v>185</v>
      </c>
    </row>
    <row r="28" ht="12.75">
      <c r="A28" t="s">
        <v>278</v>
      </c>
    </row>
    <row r="30" spans="1:6" ht="12.75">
      <c r="A30" s="86" t="s">
        <v>93</v>
      </c>
      <c r="B30" s="86"/>
      <c r="C30" s="86"/>
      <c r="D30" s="86"/>
      <c r="E30" s="86"/>
      <c r="F30" s="86"/>
    </row>
    <row r="31" spans="1:6" ht="12.75">
      <c r="A31" s="86"/>
      <c r="B31" s="86"/>
      <c r="C31" s="86"/>
      <c r="D31" s="86"/>
      <c r="E31" s="86"/>
      <c r="F31" s="86"/>
    </row>
    <row r="32" spans="1:6" ht="12.75">
      <c r="A32" s="86"/>
      <c r="B32" s="86"/>
      <c r="C32" s="86"/>
      <c r="D32" s="86"/>
      <c r="E32" s="86"/>
      <c r="F32" s="86"/>
    </row>
  </sheetData>
  <mergeCells count="2">
    <mergeCell ref="A1:F2"/>
    <mergeCell ref="A30:F32"/>
  </mergeCells>
  <printOptions/>
  <pageMargins left="0.75" right="0.75" top="1" bottom="1" header="0.5" footer="0.5"/>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8" customWidth="1"/>
  </cols>
  <sheetData>
    <row r="1" spans="1:6" ht="12.75">
      <c r="A1" s="84" t="s">
        <v>95</v>
      </c>
      <c r="B1" s="84"/>
      <c r="C1" s="84"/>
      <c r="D1" s="84"/>
      <c r="E1" s="84"/>
      <c r="F1" s="84"/>
    </row>
    <row r="3" spans="1:2" ht="12.75">
      <c r="A3" s="3" t="s">
        <v>30</v>
      </c>
      <c r="B3" s="41" t="s">
        <v>31</v>
      </c>
    </row>
    <row r="4" ht="12.75">
      <c r="B4" s="42" t="s">
        <v>17</v>
      </c>
    </row>
    <row r="6" spans="1:3" ht="12.75">
      <c r="A6" t="s">
        <v>32</v>
      </c>
      <c r="B6" s="21">
        <v>661</v>
      </c>
      <c r="C6" s="52"/>
    </row>
    <row r="7" spans="1:3" ht="12.75">
      <c r="A7" t="s">
        <v>35</v>
      </c>
      <c r="B7" s="21">
        <v>100</v>
      </c>
      <c r="C7" s="52"/>
    </row>
    <row r="8" spans="1:3" ht="12.75">
      <c r="A8" t="s">
        <v>34</v>
      </c>
      <c r="B8" s="21">
        <v>63.9</v>
      </c>
      <c r="C8" s="52"/>
    </row>
    <row r="9" spans="1:3" ht="12.75">
      <c r="A9" t="s">
        <v>33</v>
      </c>
      <c r="B9" s="21">
        <v>58.3</v>
      </c>
      <c r="C9" s="52"/>
    </row>
    <row r="10" spans="1:3" ht="12.75">
      <c r="A10" t="s">
        <v>38</v>
      </c>
      <c r="B10" s="21">
        <v>53.3</v>
      </c>
      <c r="C10" s="52"/>
    </row>
    <row r="11" spans="1:3" ht="12.75">
      <c r="A11" t="s">
        <v>36</v>
      </c>
      <c r="B11" s="21">
        <v>51</v>
      </c>
      <c r="C11" s="52"/>
    </row>
    <row r="12" spans="1:3" ht="12.75">
      <c r="A12" t="s">
        <v>37</v>
      </c>
      <c r="B12" s="21">
        <v>45.6</v>
      </c>
      <c r="C12" s="52"/>
    </row>
    <row r="13" spans="1:3" ht="12.75">
      <c r="A13" t="s">
        <v>40</v>
      </c>
      <c r="B13" s="21">
        <v>41.2</v>
      </c>
      <c r="C13" s="52"/>
    </row>
    <row r="14" spans="1:3" ht="12.75">
      <c r="A14" t="s">
        <v>41</v>
      </c>
      <c r="B14" s="21">
        <v>36.3</v>
      </c>
      <c r="C14" s="52"/>
    </row>
    <row r="15" spans="1:3" ht="12.75">
      <c r="A15" t="s">
        <v>39</v>
      </c>
      <c r="B15" s="21">
        <v>35.8</v>
      </c>
      <c r="C15" s="52"/>
    </row>
    <row r="16" spans="1:3" ht="12.75">
      <c r="A16" t="s">
        <v>42</v>
      </c>
      <c r="B16" s="21">
        <f>1531-1147</f>
        <v>384</v>
      </c>
      <c r="C16" s="52"/>
    </row>
    <row r="17" ht="12.75">
      <c r="B17" s="21"/>
    </row>
    <row r="18" spans="1:2" s="1" customFormat="1" ht="12.75">
      <c r="A18" s="1" t="s">
        <v>43</v>
      </c>
      <c r="B18" s="22">
        <v>1522</v>
      </c>
    </row>
    <row r="19" ht="12.75">
      <c r="B19" s="21"/>
    </row>
    <row r="20" spans="1:2" s="1" customFormat="1" ht="12.75">
      <c r="A20" s="16" t="s">
        <v>44</v>
      </c>
      <c r="B20" s="23">
        <v>185</v>
      </c>
    </row>
    <row r="21" spans="1:2" s="1" customFormat="1" ht="12.75">
      <c r="A21" s="6"/>
      <c r="B21" s="69"/>
    </row>
    <row r="22" spans="1:2" ht="12.75">
      <c r="A22" s="1" t="s">
        <v>272</v>
      </c>
      <c r="B22" s="1">
        <v>661</v>
      </c>
    </row>
    <row r="23" spans="1:2" ht="12.75">
      <c r="A23" t="s">
        <v>274</v>
      </c>
      <c r="B23" s="68">
        <v>0.28</v>
      </c>
    </row>
    <row r="24" spans="1:2" ht="12.75">
      <c r="A24" s="1" t="s">
        <v>273</v>
      </c>
      <c r="B24" s="70">
        <v>1522</v>
      </c>
    </row>
    <row r="25" spans="1:2" ht="12.75">
      <c r="A25" s="3" t="s">
        <v>275</v>
      </c>
      <c r="B25" s="73">
        <v>0.12</v>
      </c>
    </row>
    <row r="27" spans="1:7" ht="59.25" customHeight="1">
      <c r="A27" s="87" t="s">
        <v>277</v>
      </c>
      <c r="B27" s="87"/>
      <c r="C27" s="87"/>
      <c r="D27" s="87"/>
      <c r="E27" s="87"/>
      <c r="F27" s="87"/>
      <c r="G27" s="24"/>
    </row>
    <row r="28" spans="1:7" ht="12.75" customHeight="1">
      <c r="A28" s="77"/>
      <c r="B28" s="77"/>
      <c r="C28" s="77"/>
      <c r="D28" s="77"/>
      <c r="E28" s="77"/>
      <c r="F28" s="77"/>
      <c r="G28" s="24"/>
    </row>
    <row r="29" spans="1:7" ht="12.75">
      <c r="A29" s="83" t="s">
        <v>93</v>
      </c>
      <c r="B29" s="83"/>
      <c r="C29" s="83"/>
      <c r="D29" s="83"/>
      <c r="E29" s="83"/>
      <c r="F29" s="83"/>
      <c r="G29" s="24"/>
    </row>
    <row r="30" spans="1:7" ht="12.75">
      <c r="A30" s="83"/>
      <c r="B30" s="83"/>
      <c r="C30" s="83"/>
      <c r="D30" s="83"/>
      <c r="E30" s="83"/>
      <c r="F30" s="83"/>
      <c r="G30" s="24"/>
    </row>
    <row r="31" spans="1:7" ht="27" customHeight="1">
      <c r="A31" s="83"/>
      <c r="B31" s="83"/>
      <c r="C31" s="83"/>
      <c r="D31" s="83"/>
      <c r="E31" s="83"/>
      <c r="F31" s="83"/>
      <c r="G31" s="24"/>
    </row>
    <row r="34" spans="1:2" ht="12.75">
      <c r="A34" s="18"/>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45</v>
      </c>
    </row>
    <row r="3" spans="1:6" ht="12.75">
      <c r="A3" s="3" t="s">
        <v>46</v>
      </c>
      <c r="B3" s="4" t="s">
        <v>47</v>
      </c>
      <c r="C3" s="25" t="s">
        <v>48</v>
      </c>
      <c r="D3" s="26" t="s">
        <v>47</v>
      </c>
      <c r="E3" s="4" t="s">
        <v>48</v>
      </c>
      <c r="F3" s="5"/>
    </row>
    <row r="4" spans="2:6" ht="12.75">
      <c r="B4" s="88" t="s">
        <v>49</v>
      </c>
      <c r="C4" s="89"/>
      <c r="D4" s="90" t="s">
        <v>50</v>
      </c>
      <c r="E4" s="88"/>
      <c r="F4" s="5"/>
    </row>
    <row r="5" spans="2:6" ht="12.75">
      <c r="B5" s="2"/>
      <c r="C5" s="27"/>
      <c r="D5" s="28"/>
      <c r="E5" s="2"/>
      <c r="F5" s="5"/>
    </row>
    <row r="6" spans="1:6" ht="12.75">
      <c r="A6" t="s">
        <v>51</v>
      </c>
      <c r="B6" s="29">
        <v>3.37</v>
      </c>
      <c r="C6" s="30">
        <v>30.85</v>
      </c>
      <c r="D6" s="31">
        <f>B6*(100/106.404)</f>
        <v>3.1671741663847226</v>
      </c>
      <c r="E6" s="29">
        <f>C6*(100/106.404)</f>
        <v>28.993270929664302</v>
      </c>
      <c r="F6" s="5"/>
    </row>
    <row r="7" spans="1:6" ht="12.75">
      <c r="A7" t="s">
        <v>52</v>
      </c>
      <c r="B7" s="29">
        <v>78.215</v>
      </c>
      <c r="C7" s="30">
        <v>158.39</v>
      </c>
      <c r="D7" s="31">
        <f>B7*(100/106.404)</f>
        <v>73.50757490319913</v>
      </c>
      <c r="E7" s="29">
        <f>C7*(100/106.404)</f>
        <v>148.85718582008195</v>
      </c>
      <c r="F7" s="5"/>
    </row>
    <row r="8" spans="1:6" ht="12.75">
      <c r="A8" t="s">
        <v>53</v>
      </c>
      <c r="B8" s="29">
        <v>6</v>
      </c>
      <c r="C8" s="30">
        <v>6</v>
      </c>
      <c r="D8" s="31">
        <f>B8*(100/113)</f>
        <v>5.3097345132743365</v>
      </c>
      <c r="E8" s="29">
        <f>C8*(100/113)</f>
        <v>5.3097345132743365</v>
      </c>
      <c r="F8" s="5"/>
    </row>
    <row r="9" spans="2:6" ht="12.75">
      <c r="B9" s="29"/>
      <c r="C9" s="30"/>
      <c r="D9" s="31"/>
      <c r="E9" s="29"/>
      <c r="F9" s="5"/>
    </row>
    <row r="10" spans="1:6" ht="12.75">
      <c r="A10" t="s">
        <v>54</v>
      </c>
      <c r="B10" s="29">
        <v>0.784</v>
      </c>
      <c r="C10" s="30">
        <v>1</v>
      </c>
      <c r="D10" s="31">
        <f aca="true" t="shared" si="0" ref="D10:E31">B10*(100/95.414)</f>
        <v>0.8216823526945732</v>
      </c>
      <c r="E10" s="29">
        <f t="shared" si="0"/>
        <v>1.048064225375731</v>
      </c>
      <c r="F10" s="5"/>
    </row>
    <row r="11" spans="1:6" ht="12.75">
      <c r="A11" t="s">
        <v>55</v>
      </c>
      <c r="B11" s="29">
        <v>0.769</v>
      </c>
      <c r="C11" s="30">
        <v>0.9</v>
      </c>
      <c r="D11" s="31">
        <f t="shared" si="0"/>
        <v>0.8059613893139372</v>
      </c>
      <c r="E11" s="29">
        <f t="shared" si="0"/>
        <v>0.943257802838158</v>
      </c>
      <c r="F11" s="5"/>
    </row>
    <row r="12" spans="1:6" ht="12.75">
      <c r="A12" t="s">
        <v>56</v>
      </c>
      <c r="B12" s="29">
        <v>0.2</v>
      </c>
      <c r="C12" s="30">
        <v>0.255</v>
      </c>
      <c r="D12" s="31">
        <f t="shared" si="0"/>
        <v>0.20961284507514621</v>
      </c>
      <c r="E12" s="29">
        <f t="shared" si="0"/>
        <v>0.26725637747081143</v>
      </c>
      <c r="F12" s="5"/>
    </row>
    <row r="13" spans="1:6" ht="12.75">
      <c r="A13" t="s">
        <v>57</v>
      </c>
      <c r="B13" s="29">
        <v>0.026</v>
      </c>
      <c r="C13" s="30">
        <v>0.1</v>
      </c>
      <c r="D13" s="31">
        <f t="shared" si="0"/>
        <v>0.027249669859769007</v>
      </c>
      <c r="E13" s="29">
        <f t="shared" si="0"/>
        <v>0.10480642253757311</v>
      </c>
      <c r="F13" s="5"/>
    </row>
    <row r="14" spans="1:6" ht="12.75">
      <c r="A14" t="s">
        <v>58</v>
      </c>
      <c r="B14" s="29">
        <v>1.11</v>
      </c>
      <c r="C14" s="30">
        <v>3.4</v>
      </c>
      <c r="D14" s="31">
        <f t="shared" si="0"/>
        <v>1.1633512901670615</v>
      </c>
      <c r="E14" s="29">
        <f t="shared" si="0"/>
        <v>3.5634183662774856</v>
      </c>
      <c r="F14" s="5"/>
    </row>
    <row r="15" spans="1:6" ht="12.75">
      <c r="A15" t="s">
        <v>59</v>
      </c>
      <c r="B15" s="29">
        <v>0.183</v>
      </c>
      <c r="C15" s="30">
        <v>0.318</v>
      </c>
      <c r="D15" s="31">
        <f t="shared" si="0"/>
        <v>0.19179575324375878</v>
      </c>
      <c r="E15" s="29">
        <f t="shared" si="0"/>
        <v>0.33328442366948247</v>
      </c>
      <c r="F15" s="5"/>
    </row>
    <row r="16" spans="1:6" ht="12.75">
      <c r="A16" t="s">
        <v>60</v>
      </c>
      <c r="B16" s="29">
        <v>1</v>
      </c>
      <c r="C16" s="30">
        <v>4.5</v>
      </c>
      <c r="D16" s="31">
        <f t="shared" si="0"/>
        <v>1.048064225375731</v>
      </c>
      <c r="E16" s="29">
        <f t="shared" si="0"/>
        <v>4.71628901419079</v>
      </c>
      <c r="F16" s="5"/>
    </row>
    <row r="17" spans="1:6" ht="12.75">
      <c r="A17" t="s">
        <v>61</v>
      </c>
      <c r="B17" s="29">
        <v>0.107</v>
      </c>
      <c r="C17" s="30">
        <v>0.107</v>
      </c>
      <c r="D17" s="31">
        <f t="shared" si="0"/>
        <v>0.11214287211520323</v>
      </c>
      <c r="E17" s="29">
        <f t="shared" si="0"/>
        <v>0.11214287211520323</v>
      </c>
      <c r="F17" s="5"/>
    </row>
    <row r="18" spans="1:6" ht="12.75">
      <c r="A18" t="s">
        <v>62</v>
      </c>
      <c r="B18" s="29">
        <v>4.93</v>
      </c>
      <c r="C18" s="30">
        <v>5.12</v>
      </c>
      <c r="D18" s="31">
        <f t="shared" si="0"/>
        <v>5.166956631102354</v>
      </c>
      <c r="E18" s="29">
        <f t="shared" si="0"/>
        <v>5.366088833923743</v>
      </c>
      <c r="F18" s="5"/>
    </row>
    <row r="19" spans="1:6" ht="12.75">
      <c r="A19" t="s">
        <v>63</v>
      </c>
      <c r="B19" s="29">
        <v>38</v>
      </c>
      <c r="C19" s="30">
        <v>114.6</v>
      </c>
      <c r="D19" s="31">
        <f t="shared" si="0"/>
        <v>39.82644056427778</v>
      </c>
      <c r="E19" s="29">
        <f t="shared" si="0"/>
        <v>120.10816022805878</v>
      </c>
      <c r="F19" s="5"/>
    </row>
    <row r="20" spans="1:6" ht="12.75">
      <c r="A20" t="s">
        <v>64</v>
      </c>
      <c r="B20" s="29">
        <v>29.3</v>
      </c>
      <c r="C20" s="30">
        <v>542.4</v>
      </c>
      <c r="D20" s="31">
        <f t="shared" si="0"/>
        <v>30.70828180350892</v>
      </c>
      <c r="E20" s="29">
        <f t="shared" si="0"/>
        <v>568.4700358437965</v>
      </c>
      <c r="F20" s="5"/>
    </row>
    <row r="21" spans="1:6" ht="12.75">
      <c r="A21" t="s">
        <v>65</v>
      </c>
      <c r="B21" s="29">
        <v>2.1</v>
      </c>
      <c r="C21" s="30">
        <v>4.2</v>
      </c>
      <c r="D21" s="31">
        <f t="shared" si="0"/>
        <v>2.2009348732890355</v>
      </c>
      <c r="E21" s="29">
        <f t="shared" si="0"/>
        <v>4.401869746578071</v>
      </c>
      <c r="F21" s="5"/>
    </row>
    <row r="22" spans="1:6" ht="12.75">
      <c r="A22" t="s">
        <v>66</v>
      </c>
      <c r="B22" s="29">
        <v>6.1</v>
      </c>
      <c r="C22" s="30">
        <v>44.5</v>
      </c>
      <c r="D22" s="31">
        <f t="shared" si="0"/>
        <v>6.393191774791959</v>
      </c>
      <c r="E22" s="29">
        <f t="shared" si="0"/>
        <v>46.63885802922003</v>
      </c>
      <c r="F22" s="5"/>
    </row>
    <row r="23" spans="1:6" ht="12.75">
      <c r="A23" t="s">
        <v>67</v>
      </c>
      <c r="B23" s="29">
        <v>1.2</v>
      </c>
      <c r="C23" s="30">
        <v>9.6</v>
      </c>
      <c r="D23" s="31">
        <f t="shared" si="0"/>
        <v>1.2576770704508773</v>
      </c>
      <c r="E23" s="29">
        <f t="shared" si="0"/>
        <v>10.061416563607018</v>
      </c>
      <c r="F23" s="5"/>
    </row>
    <row r="24" spans="1:6" ht="12.75">
      <c r="A24" t="s">
        <v>68</v>
      </c>
      <c r="B24" s="29">
        <v>2.2</v>
      </c>
      <c r="C24" s="30">
        <v>2.2</v>
      </c>
      <c r="D24" s="31">
        <f t="shared" si="0"/>
        <v>2.3057412958266084</v>
      </c>
      <c r="E24" s="29">
        <f t="shared" si="0"/>
        <v>2.3057412958266084</v>
      </c>
      <c r="F24" s="5"/>
    </row>
    <row r="25" spans="1:6" ht="12.75">
      <c r="A25" t="s">
        <v>69</v>
      </c>
      <c r="B25" s="29">
        <v>2</v>
      </c>
      <c r="C25" s="30">
        <v>5.2</v>
      </c>
      <c r="D25" s="31">
        <f t="shared" si="0"/>
        <v>2.096128450751462</v>
      </c>
      <c r="E25" s="29">
        <f t="shared" si="0"/>
        <v>5.449933971953802</v>
      </c>
      <c r="F25" s="5"/>
    </row>
    <row r="26" spans="1:6" ht="12.75">
      <c r="A26" t="s">
        <v>70</v>
      </c>
      <c r="B26" s="29">
        <v>4.2</v>
      </c>
      <c r="C26" s="30">
        <v>29.4</v>
      </c>
      <c r="D26" s="31">
        <f t="shared" si="0"/>
        <v>4.401869746578071</v>
      </c>
      <c r="E26" s="29">
        <f t="shared" si="0"/>
        <v>30.813088226046492</v>
      </c>
      <c r="F26" s="5"/>
    </row>
    <row r="27" spans="1:6" ht="12.75">
      <c r="A27" t="s">
        <v>71</v>
      </c>
      <c r="B27" s="29">
        <v>6</v>
      </c>
      <c r="C27" s="30">
        <v>12</v>
      </c>
      <c r="D27" s="31">
        <f t="shared" si="0"/>
        <v>6.288385352254386</v>
      </c>
      <c r="E27" s="29">
        <f t="shared" si="0"/>
        <v>12.576770704508773</v>
      </c>
      <c r="F27" s="5"/>
    </row>
    <row r="28" spans="1:6" ht="12.75">
      <c r="A28" t="s">
        <v>72</v>
      </c>
      <c r="B28" s="29">
        <v>4.4</v>
      </c>
      <c r="C28" s="30">
        <v>4.4</v>
      </c>
      <c r="D28" s="31">
        <f t="shared" si="0"/>
        <v>4.611482591653217</v>
      </c>
      <c r="E28" s="29">
        <f t="shared" si="0"/>
        <v>4.611482591653217</v>
      </c>
      <c r="F28" s="5"/>
    </row>
    <row r="29" spans="1:6" ht="12.75">
      <c r="A29" t="s">
        <v>73</v>
      </c>
      <c r="B29" s="29">
        <v>163.7</v>
      </c>
      <c r="C29" s="30">
        <v>245.5</v>
      </c>
      <c r="D29" s="31">
        <f t="shared" si="0"/>
        <v>171.56811369400717</v>
      </c>
      <c r="E29" s="29">
        <f t="shared" si="0"/>
        <v>257.299767329742</v>
      </c>
      <c r="F29" s="5"/>
    </row>
    <row r="30" spans="1:6" ht="12.75">
      <c r="A30" t="s">
        <v>74</v>
      </c>
      <c r="B30" s="29">
        <v>11.7</v>
      </c>
      <c r="C30" s="30">
        <v>23.4</v>
      </c>
      <c r="D30" s="31">
        <f t="shared" si="0"/>
        <v>12.262351436896052</v>
      </c>
      <c r="E30" s="29">
        <f t="shared" si="0"/>
        <v>24.524702873792105</v>
      </c>
      <c r="F30" s="5"/>
    </row>
    <row r="31" spans="1:6" ht="12.75">
      <c r="A31" t="s">
        <v>75</v>
      </c>
      <c r="B31" s="29">
        <v>191.4</v>
      </c>
      <c r="C31" s="30">
        <v>474.1</v>
      </c>
      <c r="D31" s="31">
        <f t="shared" si="0"/>
        <v>200.59949273691493</v>
      </c>
      <c r="E31" s="29">
        <f t="shared" si="0"/>
        <v>496.8872492506341</v>
      </c>
      <c r="F31" s="5"/>
    </row>
    <row r="32" spans="2:6" ht="12.75">
      <c r="B32" s="29"/>
      <c r="C32" s="30"/>
      <c r="D32" s="31"/>
      <c r="E32" s="29"/>
      <c r="F32" s="2"/>
    </row>
    <row r="33" spans="1:6" ht="26.25" customHeight="1">
      <c r="A33" s="14" t="s">
        <v>76</v>
      </c>
      <c r="B33" s="29">
        <f>B7+B8+SUM(B10:B19)</f>
        <v>131.324</v>
      </c>
      <c r="C33" s="30">
        <f>C7+C8+SUM(C10:C19)</f>
        <v>294.68999999999994</v>
      </c>
      <c r="D33" s="31">
        <f>D7+D8+SUM(D10:D19)</f>
        <v>128.19056700969878</v>
      </c>
      <c r="E33" s="29">
        <f>E7+E8+SUM(E10:E19)</f>
        <v>290.72968889981405</v>
      </c>
      <c r="F33" s="33"/>
    </row>
    <row r="34" spans="1:6" ht="26.25" customHeight="1">
      <c r="A34" s="14" t="s">
        <v>77</v>
      </c>
      <c r="B34" s="29">
        <f>B6+SUM(B20:B31)</f>
        <v>427.66999999999996</v>
      </c>
      <c r="C34" s="30">
        <f>C6+SUM(C20:C31)</f>
        <v>1427.75</v>
      </c>
      <c r="D34" s="31">
        <f>D6+SUM(D20:D31)</f>
        <v>447.86082499330735</v>
      </c>
      <c r="E34" s="29">
        <f>E6+SUM(E20:E31)</f>
        <v>1493.034187357023</v>
      </c>
      <c r="F34" s="33"/>
    </row>
    <row r="35" spans="2:6" ht="12.75">
      <c r="B35" s="2"/>
      <c r="C35" s="27"/>
      <c r="D35" s="32"/>
      <c r="E35" s="91"/>
      <c r="F35" s="2"/>
    </row>
    <row r="36" spans="1:6" ht="12.75">
      <c r="A36" t="s">
        <v>78</v>
      </c>
      <c r="B36" s="2" t="s">
        <v>79</v>
      </c>
      <c r="C36" s="27"/>
      <c r="D36" s="28"/>
      <c r="E36" s="2"/>
      <c r="F36" s="2"/>
    </row>
    <row r="37" spans="1:6" ht="12.75">
      <c r="A37" t="s">
        <v>80</v>
      </c>
      <c r="B37" s="2" t="s">
        <v>81</v>
      </c>
      <c r="C37" s="27"/>
      <c r="D37" s="28"/>
      <c r="E37" s="2"/>
      <c r="F37" s="2"/>
    </row>
    <row r="38" spans="2:6" ht="12.75">
      <c r="B38" s="2"/>
      <c r="C38" s="27"/>
      <c r="D38" s="28"/>
      <c r="E38" s="2"/>
      <c r="F38" s="2"/>
    </row>
    <row r="39" spans="1:6" ht="12.75">
      <c r="A39" t="s">
        <v>82</v>
      </c>
      <c r="B39" s="33">
        <f>(B33/233)+B34/104</f>
        <v>4.675833856058104</v>
      </c>
      <c r="C39" s="34">
        <f>(C33/233)+C34/104</f>
        <v>14.993129333113238</v>
      </c>
      <c r="D39" s="35">
        <f>(D33/233)+D34/104</f>
        <v>4.856528193811872</v>
      </c>
      <c r="E39" s="33">
        <f>(E33/233)+E34/104</f>
        <v>15.603864860505407</v>
      </c>
      <c r="F39" s="2"/>
    </row>
    <row r="40" spans="1:6" ht="12.75">
      <c r="A40" s="1"/>
      <c r="D40" s="36"/>
      <c r="E40" s="2"/>
      <c r="F40" s="92"/>
    </row>
    <row r="41" spans="1:6" ht="12.75">
      <c r="A41" s="16" t="s">
        <v>83</v>
      </c>
      <c r="B41" s="16" t="s">
        <v>84</v>
      </c>
      <c r="C41" s="3"/>
      <c r="D41" s="3"/>
      <c r="E41" s="3"/>
      <c r="F41" s="6"/>
    </row>
    <row r="43" spans="1:6" ht="12.75">
      <c r="A43" s="83" t="s">
        <v>85</v>
      </c>
      <c r="B43" s="83"/>
      <c r="C43" s="83"/>
      <c r="D43" s="83"/>
      <c r="E43" s="83"/>
      <c r="F43" s="14"/>
    </row>
    <row r="44" spans="1:6" ht="12.75">
      <c r="A44" s="83"/>
      <c r="B44" s="83"/>
      <c r="C44" s="83"/>
      <c r="D44" s="83"/>
      <c r="E44" s="83"/>
      <c r="F44" s="14"/>
    </row>
    <row r="45" spans="1:6" ht="12.75">
      <c r="A45" s="83"/>
      <c r="B45" s="83"/>
      <c r="C45" s="83"/>
      <c r="D45" s="83"/>
      <c r="E45" s="83"/>
      <c r="F45" s="14"/>
    </row>
    <row r="46" spans="1:6" ht="12.75">
      <c r="A46" s="83"/>
      <c r="B46" s="83"/>
      <c r="C46" s="83"/>
      <c r="D46" s="83"/>
      <c r="E46" s="83"/>
      <c r="F46" s="14"/>
    </row>
    <row r="47" spans="1:6" ht="12.75">
      <c r="A47" s="83"/>
      <c r="B47" s="83"/>
      <c r="C47" s="83"/>
      <c r="D47" s="83"/>
      <c r="E47" s="83"/>
      <c r="F47" s="14"/>
    </row>
    <row r="48" spans="1:6" ht="12.75">
      <c r="A48" s="83"/>
      <c r="B48" s="83"/>
      <c r="C48" s="83"/>
      <c r="D48" s="83"/>
      <c r="E48" s="83"/>
      <c r="F48" s="14"/>
    </row>
    <row r="49" spans="1:6" ht="12.75">
      <c r="A49" s="83"/>
      <c r="B49" s="83"/>
      <c r="C49" s="83"/>
      <c r="D49" s="83"/>
      <c r="E49" s="83"/>
      <c r="F49" s="14"/>
    </row>
    <row r="50" spans="1:6" ht="12.75">
      <c r="A50" s="83"/>
      <c r="B50" s="83"/>
      <c r="C50" s="83"/>
      <c r="D50" s="83"/>
      <c r="E50" s="83"/>
      <c r="F50" s="14"/>
    </row>
    <row r="51" spans="1:6" ht="49.5" customHeight="1">
      <c r="A51" s="83"/>
      <c r="B51" s="83"/>
      <c r="C51" s="83"/>
      <c r="D51" s="83"/>
      <c r="E51" s="83"/>
      <c r="F51" s="14"/>
    </row>
    <row r="52" spans="1:6" ht="39.75" customHeight="1">
      <c r="A52" s="87" t="s">
        <v>93</v>
      </c>
      <c r="B52" s="87"/>
      <c r="C52" s="87"/>
      <c r="D52" s="87"/>
      <c r="E52" s="87"/>
      <c r="F52" s="14"/>
    </row>
    <row r="53" spans="1:5" ht="12.75">
      <c r="A53" s="78"/>
      <c r="B53" s="78"/>
      <c r="C53" s="78"/>
      <c r="D53" s="78"/>
      <c r="E53" s="78"/>
    </row>
    <row r="54" spans="1:9" ht="12.75">
      <c r="A54" s="24"/>
      <c r="B54" s="24"/>
      <c r="C54" s="24"/>
      <c r="D54" s="24"/>
      <c r="E54" s="24"/>
      <c r="F54" s="24"/>
      <c r="G54" s="24"/>
      <c r="H54" s="24"/>
      <c r="I54" s="24"/>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6.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279</v>
      </c>
    </row>
    <row r="3" spans="1:3" ht="12.75">
      <c r="A3" s="3" t="s">
        <v>290</v>
      </c>
      <c r="B3" s="3" t="s">
        <v>30</v>
      </c>
      <c r="C3" s="39" t="s">
        <v>96</v>
      </c>
    </row>
    <row r="4" ht="12.75">
      <c r="C4" s="40" t="s">
        <v>291</v>
      </c>
    </row>
    <row r="5" spans="1:3" ht="12.75">
      <c r="A5" s="46" t="s">
        <v>280</v>
      </c>
      <c r="C5" s="40"/>
    </row>
    <row r="6" spans="2:3" ht="12.75">
      <c r="B6" t="s">
        <v>97</v>
      </c>
      <c r="C6" s="74">
        <v>0.07570825068515967</v>
      </c>
    </row>
    <row r="7" spans="2:3" ht="12.75">
      <c r="B7" t="s">
        <v>98</v>
      </c>
      <c r="C7" s="74">
        <v>0.37854125342579836</v>
      </c>
    </row>
    <row r="8" spans="2:3" ht="12.75">
      <c r="B8" t="s">
        <v>99</v>
      </c>
      <c r="C8" s="74">
        <v>0.5299577547961176</v>
      </c>
    </row>
    <row r="9" spans="2:3" ht="12.75">
      <c r="B9" t="s">
        <v>40</v>
      </c>
      <c r="C9" s="74">
        <v>0.6056660054812774</v>
      </c>
    </row>
    <row r="10" spans="2:3" ht="12.75">
      <c r="B10" t="s">
        <v>100</v>
      </c>
      <c r="C10" s="74">
        <v>0.7949366321941764</v>
      </c>
    </row>
    <row r="11" spans="2:3" ht="12.75">
      <c r="B11" t="s">
        <v>101</v>
      </c>
      <c r="C11" s="74">
        <v>0.8327907575367562</v>
      </c>
    </row>
    <row r="12" spans="2:3" ht="12.75">
      <c r="B12" t="s">
        <v>102</v>
      </c>
      <c r="C12" s="74">
        <v>0.8327907575367562</v>
      </c>
    </row>
    <row r="13" spans="2:3" ht="12.75">
      <c r="B13" s="2" t="s">
        <v>103</v>
      </c>
      <c r="C13" s="74">
        <v>0.908499008221916</v>
      </c>
    </row>
    <row r="14" spans="2:3" ht="12.75">
      <c r="B14" s="2"/>
      <c r="C14" s="74"/>
    </row>
    <row r="15" spans="1:3" ht="12.75">
      <c r="A15" s="46" t="s">
        <v>283</v>
      </c>
      <c r="B15" s="2"/>
      <c r="C15" s="74"/>
    </row>
    <row r="16" spans="2:3" ht="12.75">
      <c r="B16" s="2" t="s">
        <v>104</v>
      </c>
      <c r="C16" s="74">
        <v>1.1356237602773949</v>
      </c>
    </row>
    <row r="17" spans="2:3" ht="12.75">
      <c r="B17" s="2" t="s">
        <v>105</v>
      </c>
      <c r="C17" s="74">
        <v>1.1734778856199748</v>
      </c>
    </row>
    <row r="18" spans="2:3" ht="12.75">
      <c r="B18" s="2" t="s">
        <v>106</v>
      </c>
      <c r="C18" s="74">
        <v>1.2870402616477141</v>
      </c>
    </row>
    <row r="19" spans="2:3" ht="12.75">
      <c r="B19" s="2" t="s">
        <v>107</v>
      </c>
      <c r="C19" s="74">
        <v>1.362748512332874</v>
      </c>
    </row>
    <row r="20" spans="2:3" ht="12.75">
      <c r="B20" s="2" t="s">
        <v>108</v>
      </c>
      <c r="C20" s="74">
        <v>1.4384567630180336</v>
      </c>
    </row>
    <row r="21" spans="2:3" ht="12.75">
      <c r="B21" s="2" t="s">
        <v>287</v>
      </c>
      <c r="C21" s="74">
        <v>1.6277273897309328</v>
      </c>
    </row>
    <row r="22" spans="2:3" ht="12.75">
      <c r="B22" s="2" t="s">
        <v>109</v>
      </c>
      <c r="C22" s="74">
        <v>1.70343564041609</v>
      </c>
    </row>
    <row r="23" spans="2:3" ht="12.75">
      <c r="B23" s="2" t="s">
        <v>110</v>
      </c>
      <c r="C23" s="74">
        <v>1.8548521417864117</v>
      </c>
    </row>
    <row r="24" spans="2:3" ht="12.75">
      <c r="B24" s="2" t="s">
        <v>124</v>
      </c>
      <c r="C24" s="74">
        <v>1.8927062671289918</v>
      </c>
    </row>
    <row r="25" spans="2:3" ht="12.75">
      <c r="B25" s="2" t="s">
        <v>111</v>
      </c>
      <c r="C25" s="74">
        <v>1.9305603924715715</v>
      </c>
    </row>
    <row r="26" spans="2:3" ht="12.75">
      <c r="B26" s="2" t="s">
        <v>112</v>
      </c>
      <c r="C26" s="74">
        <v>2.0062686431567314</v>
      </c>
    </row>
    <row r="27" spans="2:3" ht="12.75">
      <c r="B27" s="2" t="s">
        <v>125</v>
      </c>
      <c r="C27" s="74">
        <v>2.0062686431567314</v>
      </c>
    </row>
    <row r="28" spans="2:3" ht="12.75">
      <c r="B28" s="2"/>
      <c r="C28" s="74"/>
    </row>
    <row r="29" spans="1:3" ht="12.75">
      <c r="A29" s="46" t="s">
        <v>282</v>
      </c>
      <c r="B29" s="2"/>
      <c r="C29" s="74"/>
    </row>
    <row r="30" spans="2:3" ht="12.75">
      <c r="B30" s="71" t="s">
        <v>32</v>
      </c>
      <c r="C30" s="74">
        <v>2.1198310191844705</v>
      </c>
    </row>
    <row r="31" spans="2:3" ht="12.75">
      <c r="B31" s="2" t="s">
        <v>113</v>
      </c>
      <c r="C31" s="74">
        <v>2.23339339521221</v>
      </c>
    </row>
    <row r="32" spans="2:3" ht="12.75">
      <c r="B32" s="2" t="s">
        <v>114</v>
      </c>
      <c r="C32" s="74">
        <v>2.30910164589737</v>
      </c>
    </row>
    <row r="33" spans="2:3" ht="12.75">
      <c r="B33" s="2" t="s">
        <v>269</v>
      </c>
      <c r="C33" s="74">
        <v>2.4226640219251094</v>
      </c>
    </row>
    <row r="34" spans="2:3" ht="12.75">
      <c r="B34" s="2" t="s">
        <v>115</v>
      </c>
      <c r="C34" s="74">
        <v>2.460518147267689</v>
      </c>
    </row>
    <row r="35" spans="2:3" ht="12.75">
      <c r="B35" s="2" t="s">
        <v>116</v>
      </c>
      <c r="C35" s="74">
        <v>2.5362263979528485</v>
      </c>
    </row>
    <row r="36" spans="2:3" ht="12.75">
      <c r="B36" s="2" t="s">
        <v>117</v>
      </c>
      <c r="C36" s="74">
        <v>2.5740805232954282</v>
      </c>
    </row>
    <row r="37" spans="2:3" ht="12.75">
      <c r="B37" s="2" t="s">
        <v>118</v>
      </c>
      <c r="C37" s="74">
        <v>2.6497887739805885</v>
      </c>
    </row>
    <row r="38" spans="2:3" ht="12.75">
      <c r="B38" s="2" t="s">
        <v>126</v>
      </c>
      <c r="C38" s="74">
        <v>2.8012052753509074</v>
      </c>
    </row>
    <row r="39" spans="2:3" ht="12.75">
      <c r="B39" s="2" t="s">
        <v>119</v>
      </c>
      <c r="C39" s="74">
        <v>2.8012052753509074</v>
      </c>
    </row>
    <row r="40" spans="2:3" ht="12.75">
      <c r="B40" s="2" t="s">
        <v>120</v>
      </c>
      <c r="C40" s="74">
        <v>2.8012052753509074</v>
      </c>
    </row>
    <row r="41" spans="2:3" ht="12.75">
      <c r="B41" s="2" t="s">
        <v>121</v>
      </c>
      <c r="C41" s="74">
        <v>2.8012052753509074</v>
      </c>
    </row>
    <row r="42" spans="2:3" ht="12.75">
      <c r="B42" s="2" t="s">
        <v>122</v>
      </c>
      <c r="C42" s="74">
        <v>2.876913526036067</v>
      </c>
    </row>
    <row r="43" spans="2:3" ht="12.75">
      <c r="B43" s="2" t="s">
        <v>123</v>
      </c>
      <c r="C43" s="74">
        <v>2.876913526036067</v>
      </c>
    </row>
    <row r="44" spans="2:3" ht="12.75">
      <c r="B44" s="2" t="s">
        <v>285</v>
      </c>
      <c r="C44" s="74">
        <v>2.876913526036067</v>
      </c>
    </row>
    <row r="45" spans="2:3" ht="12.75">
      <c r="B45" s="2" t="s">
        <v>127</v>
      </c>
      <c r="C45" s="74">
        <v>2.9147676513786474</v>
      </c>
    </row>
    <row r="46" spans="2:3" ht="12.75">
      <c r="B46" s="2" t="s">
        <v>128</v>
      </c>
      <c r="C46" s="74">
        <v>2.9526217767212266</v>
      </c>
    </row>
    <row r="47" spans="2:3" ht="12.75">
      <c r="B47" s="2" t="s">
        <v>129</v>
      </c>
      <c r="C47" s="74">
        <v>2.9526217767212266</v>
      </c>
    </row>
    <row r="48" spans="2:3" ht="12.75">
      <c r="B48" s="2" t="s">
        <v>130</v>
      </c>
      <c r="C48" s="74">
        <v>2.9526217767212266</v>
      </c>
    </row>
    <row r="49" spans="2:3" ht="12.75">
      <c r="B49" s="2" t="s">
        <v>131</v>
      </c>
      <c r="C49" s="74">
        <v>2.9904759020638068</v>
      </c>
    </row>
    <row r="50" spans="2:3" ht="12.75">
      <c r="B50" s="2" t="s">
        <v>132</v>
      </c>
      <c r="C50" s="74">
        <v>2.9904759020638068</v>
      </c>
    </row>
    <row r="51" spans="2:3" ht="12.75">
      <c r="B51" s="2" t="s">
        <v>133</v>
      </c>
      <c r="C51" s="74">
        <v>3.028330027406387</v>
      </c>
    </row>
    <row r="52" spans="2:3" ht="12.75">
      <c r="B52" s="2" t="s">
        <v>134</v>
      </c>
      <c r="C52" s="74">
        <v>3.028330027406387</v>
      </c>
    </row>
    <row r="53" spans="2:3" ht="12.75">
      <c r="B53" s="2" t="s">
        <v>135</v>
      </c>
      <c r="C53" s="74">
        <v>3.028330027406387</v>
      </c>
    </row>
    <row r="54" spans="2:3" ht="12.75">
      <c r="B54" s="2" t="s">
        <v>284</v>
      </c>
      <c r="C54" s="74">
        <v>3.066184152748966</v>
      </c>
    </row>
    <row r="55" spans="2:3" ht="12.75">
      <c r="B55" s="2" t="s">
        <v>190</v>
      </c>
      <c r="C55" s="74">
        <v>3.141892403434126</v>
      </c>
    </row>
    <row r="56" spans="2:3" ht="12.75">
      <c r="B56" s="2" t="s">
        <v>136</v>
      </c>
      <c r="C56" s="74">
        <v>3.1797465287767057</v>
      </c>
    </row>
    <row r="57" spans="2:3" ht="12.75">
      <c r="B57" s="2" t="s">
        <v>137</v>
      </c>
      <c r="C57" s="74">
        <v>3.1797465287767057</v>
      </c>
    </row>
    <row r="58" spans="2:3" ht="12.75">
      <c r="B58" s="2" t="s">
        <v>138</v>
      </c>
      <c r="C58" s="74">
        <v>3.217600654119286</v>
      </c>
    </row>
    <row r="59" spans="2:3" ht="12.75">
      <c r="B59" s="2" t="s">
        <v>139</v>
      </c>
      <c r="C59" s="74">
        <v>3.2554547794618656</v>
      </c>
    </row>
    <row r="60" spans="2:3" ht="12.75">
      <c r="B60" s="2" t="s">
        <v>140</v>
      </c>
      <c r="C60" s="74">
        <v>3.2554547794618656</v>
      </c>
    </row>
    <row r="61" spans="2:3" ht="12.75">
      <c r="B61" s="2" t="s">
        <v>141</v>
      </c>
      <c r="C61" s="74">
        <v>3.2933089048044453</v>
      </c>
    </row>
    <row r="62" spans="2:3" ht="12.75">
      <c r="B62" s="2" t="s">
        <v>142</v>
      </c>
      <c r="C62" s="74">
        <v>3.2933089048044453</v>
      </c>
    </row>
    <row r="63" spans="2:3" ht="12.75">
      <c r="B63" s="2" t="s">
        <v>143</v>
      </c>
      <c r="C63" s="74">
        <v>3.2933089048044453</v>
      </c>
    </row>
    <row r="64" spans="2:3" ht="12.75">
      <c r="B64" s="2" t="s">
        <v>144</v>
      </c>
      <c r="C64" s="74">
        <v>3.331163030147025</v>
      </c>
    </row>
    <row r="65" spans="2:3" ht="12.75">
      <c r="B65" s="2" t="s">
        <v>145</v>
      </c>
      <c r="C65" s="74">
        <v>3.331163030147025</v>
      </c>
    </row>
    <row r="66" spans="2:3" ht="12.75">
      <c r="B66" s="2" t="s">
        <v>146</v>
      </c>
      <c r="C66" s="74">
        <v>3.369017155489605</v>
      </c>
    </row>
    <row r="67" spans="2:3" ht="12.75">
      <c r="B67" s="2" t="s">
        <v>147</v>
      </c>
      <c r="C67" s="74">
        <v>3.369017155489605</v>
      </c>
    </row>
    <row r="68" spans="2:3" ht="12.75">
      <c r="B68" s="2" t="s">
        <v>148</v>
      </c>
      <c r="C68" s="74">
        <v>3.4068712808321853</v>
      </c>
    </row>
    <row r="69" spans="2:3" ht="12.75">
      <c r="B69" s="2" t="s">
        <v>149</v>
      </c>
      <c r="C69" s="74">
        <v>3.4447254061747645</v>
      </c>
    </row>
    <row r="70" spans="2:3" ht="12.75">
      <c r="B70" s="2" t="s">
        <v>150</v>
      </c>
      <c r="C70" s="74">
        <v>3.4447254061747645</v>
      </c>
    </row>
    <row r="71" spans="2:3" ht="12.75">
      <c r="B71" s="2" t="s">
        <v>151</v>
      </c>
      <c r="C71" s="74">
        <v>3.4447254061747645</v>
      </c>
    </row>
    <row r="72" spans="2:3" ht="12.75">
      <c r="B72" s="2" t="s">
        <v>152</v>
      </c>
      <c r="C72" s="74">
        <v>3.4447254061747645</v>
      </c>
    </row>
    <row r="73" spans="2:3" ht="12.75">
      <c r="B73" s="2" t="s">
        <v>286</v>
      </c>
      <c r="C73" s="74">
        <v>3.4825795315173447</v>
      </c>
    </row>
    <row r="74" spans="2:3" ht="12.75">
      <c r="B74" s="2" t="s">
        <v>153</v>
      </c>
      <c r="C74" s="74">
        <v>3.4825795315173447</v>
      </c>
    </row>
    <row r="75" spans="2:3" ht="12.75">
      <c r="B75" s="2" t="s">
        <v>154</v>
      </c>
      <c r="C75" s="74">
        <v>3.558287782202504</v>
      </c>
    </row>
    <row r="76" spans="2:3" ht="12.75">
      <c r="B76" s="2" t="s">
        <v>155</v>
      </c>
      <c r="C76" s="74">
        <v>3.558287782202504</v>
      </c>
    </row>
    <row r="77" spans="2:3" ht="12.75">
      <c r="B77" s="2" t="s">
        <v>156</v>
      </c>
      <c r="C77" s="74">
        <v>3.596141907545084</v>
      </c>
    </row>
    <row r="78" spans="2:3" ht="12.75">
      <c r="B78" s="2" t="s">
        <v>191</v>
      </c>
      <c r="C78" s="74">
        <v>3.633996032887664</v>
      </c>
    </row>
    <row r="79" spans="2:3" ht="12.75">
      <c r="B79" s="2" t="s">
        <v>192</v>
      </c>
      <c r="C79" s="74">
        <v>3.7475584089154035</v>
      </c>
    </row>
    <row r="80" spans="2:3" ht="12.75">
      <c r="B80" s="2" t="s">
        <v>35</v>
      </c>
      <c r="C80" s="74">
        <v>3.7475584089154035</v>
      </c>
    </row>
    <row r="81" spans="2:3" ht="12.75">
      <c r="B81" s="2" t="s">
        <v>157</v>
      </c>
      <c r="C81" s="74">
        <v>3.7854125342579836</v>
      </c>
    </row>
    <row r="82" spans="2:3" ht="12.75">
      <c r="B82" s="2" t="s">
        <v>158</v>
      </c>
      <c r="C82" s="74">
        <v>3.861120784943143</v>
      </c>
    </row>
    <row r="83" spans="2:3" ht="12.75">
      <c r="B83" s="2" t="s">
        <v>159</v>
      </c>
      <c r="C83" s="74">
        <v>3.8989749102857227</v>
      </c>
    </row>
    <row r="84" spans="2:3" ht="12.75">
      <c r="B84" s="2" t="s">
        <v>160</v>
      </c>
      <c r="C84" s="74">
        <v>3.8989749102857227</v>
      </c>
    </row>
    <row r="85" spans="2:3" ht="12.75">
      <c r="B85" s="2" t="s">
        <v>161</v>
      </c>
      <c r="C85" s="74">
        <v>3.9368290356283024</v>
      </c>
    </row>
    <row r="86" spans="2:3" ht="12.75">
      <c r="B86" s="2" t="s">
        <v>162</v>
      </c>
      <c r="C86" s="74">
        <v>3.9368290356283024</v>
      </c>
    </row>
    <row r="87" spans="2:3" ht="12.75">
      <c r="B87" s="2" t="s">
        <v>163</v>
      </c>
      <c r="C87" s="74">
        <v>3.974683160970882</v>
      </c>
    </row>
    <row r="88" spans="2:3" ht="12.75">
      <c r="B88" s="2" t="s">
        <v>164</v>
      </c>
      <c r="C88" s="74">
        <v>4.050391411656042</v>
      </c>
    </row>
    <row r="89" spans="2:3" ht="12.75">
      <c r="B89" s="2" t="s">
        <v>165</v>
      </c>
      <c r="C89" s="74">
        <v>4.088245536998622</v>
      </c>
    </row>
    <row r="90" spans="2:3" ht="12.75">
      <c r="B90" s="2" t="s">
        <v>41</v>
      </c>
      <c r="C90" s="74">
        <v>4.126099662341201</v>
      </c>
    </row>
    <row r="91" spans="2:3" ht="12.75">
      <c r="B91" s="2" t="s">
        <v>166</v>
      </c>
      <c r="C91" s="74">
        <v>4.126099662341201</v>
      </c>
    </row>
    <row r="92" spans="2:3" ht="12.75">
      <c r="B92" s="2" t="s">
        <v>167</v>
      </c>
      <c r="C92" s="74">
        <v>4.126099662341201</v>
      </c>
    </row>
    <row r="93" spans="2:3" ht="12.75">
      <c r="B93" s="2" t="s">
        <v>168</v>
      </c>
      <c r="C93" s="74">
        <v>4.1639537876837815</v>
      </c>
    </row>
    <row r="94" spans="2:3" ht="12.75">
      <c r="B94" s="2" t="s">
        <v>169</v>
      </c>
      <c r="C94" s="74">
        <v>4.201807913026361</v>
      </c>
    </row>
    <row r="95" spans="2:3" ht="12.75">
      <c r="B95" s="2" t="s">
        <v>170</v>
      </c>
      <c r="C95" s="74">
        <v>4.201807913026361</v>
      </c>
    </row>
    <row r="96" spans="2:3" ht="12.75">
      <c r="B96" s="2" t="s">
        <v>171</v>
      </c>
      <c r="C96" s="74">
        <v>4.201807913026361</v>
      </c>
    </row>
    <row r="97" spans="2:3" ht="12.75">
      <c r="B97" s="2" t="s">
        <v>172</v>
      </c>
      <c r="C97" s="74">
        <v>4.239662038368941</v>
      </c>
    </row>
    <row r="98" spans="2:3" ht="12.75">
      <c r="B98" s="2" t="s">
        <v>173</v>
      </c>
      <c r="C98" s="74">
        <v>4.239662038368941</v>
      </c>
    </row>
    <row r="99" spans="2:3" ht="12.75">
      <c r="B99" s="2" t="s">
        <v>174</v>
      </c>
      <c r="C99" s="74">
        <v>4.277516163711521</v>
      </c>
    </row>
    <row r="100" spans="2:3" ht="12.75">
      <c r="B100" s="2" t="s">
        <v>175</v>
      </c>
      <c r="C100" s="74">
        <v>4.277516163711521</v>
      </c>
    </row>
    <row r="101" spans="2:3" ht="12.75">
      <c r="B101" s="2" t="s">
        <v>176</v>
      </c>
      <c r="C101" s="74">
        <v>4.277516163711521</v>
      </c>
    </row>
    <row r="102" spans="2:3" ht="12.75">
      <c r="B102" s="2" t="s">
        <v>177</v>
      </c>
      <c r="C102" s="74">
        <v>4.3153702890541</v>
      </c>
    </row>
    <row r="103" spans="2:3" ht="12.75">
      <c r="B103" s="2" t="s">
        <v>178</v>
      </c>
      <c r="C103" s="74">
        <v>4.3153702890541</v>
      </c>
    </row>
    <row r="104" spans="2:3" ht="12.75">
      <c r="B104" s="2" t="s">
        <v>179</v>
      </c>
      <c r="C104" s="74">
        <v>4.3532244143966805</v>
      </c>
    </row>
    <row r="105" spans="2:3" ht="12.75">
      <c r="B105" s="2" t="s">
        <v>180</v>
      </c>
      <c r="C105" s="74">
        <v>4.3532244143966805</v>
      </c>
    </row>
    <row r="106" spans="2:3" ht="12.75">
      <c r="B106" s="2" t="s">
        <v>181</v>
      </c>
      <c r="C106" s="74">
        <v>4.3532244143966805</v>
      </c>
    </row>
    <row r="107" spans="2:3" ht="12.75">
      <c r="B107" s="2" t="s">
        <v>182</v>
      </c>
      <c r="C107" s="74">
        <v>4.391078539739261</v>
      </c>
    </row>
    <row r="108" spans="2:3" ht="12.75">
      <c r="B108" s="2" t="s">
        <v>183</v>
      </c>
      <c r="C108" s="74">
        <v>4.42893266508184</v>
      </c>
    </row>
    <row r="109" spans="2:3" ht="12.75">
      <c r="B109" s="2" t="s">
        <v>184</v>
      </c>
      <c r="C109" s="74">
        <v>4.42893266508184</v>
      </c>
    </row>
    <row r="110" spans="2:3" ht="12.75">
      <c r="B110" s="2" t="s">
        <v>185</v>
      </c>
      <c r="C110" s="74">
        <v>4.46678679042442</v>
      </c>
    </row>
    <row r="111" spans="2:3" ht="12.75">
      <c r="B111" s="2" t="s">
        <v>186</v>
      </c>
      <c r="C111" s="74">
        <v>4.46678679042442</v>
      </c>
    </row>
    <row r="112" spans="2:3" ht="12.75">
      <c r="B112" s="2" t="s">
        <v>187</v>
      </c>
      <c r="C112" s="74">
        <v>4.46678679042442</v>
      </c>
    </row>
    <row r="113" spans="2:3" ht="12.75">
      <c r="B113" s="2" t="s">
        <v>188</v>
      </c>
      <c r="C113" s="74">
        <v>4.5424950411095795</v>
      </c>
    </row>
    <row r="114" spans="2:3" ht="12.75">
      <c r="B114" s="2" t="s">
        <v>189</v>
      </c>
      <c r="C114" s="74">
        <v>4.5424950411095795</v>
      </c>
    </row>
    <row r="115" spans="2:3" ht="12.75">
      <c r="B115" s="2" t="s">
        <v>267</v>
      </c>
      <c r="C115" s="74">
        <v>4.61820329179474</v>
      </c>
    </row>
    <row r="116" spans="2:3" ht="12.75">
      <c r="B116" s="2"/>
      <c r="C116" s="74"/>
    </row>
    <row r="117" spans="1:3" ht="12.75">
      <c r="A117" s="46" t="s">
        <v>281</v>
      </c>
      <c r="B117" s="2"/>
      <c r="C117" s="74"/>
    </row>
    <row r="118" spans="2:3" ht="12.75">
      <c r="B118" s="2" t="s">
        <v>266</v>
      </c>
      <c r="C118" s="74">
        <v>4.65605741713732</v>
      </c>
    </row>
    <row r="119" spans="2:3" ht="12.75">
      <c r="B119" s="2" t="s">
        <v>193</v>
      </c>
      <c r="C119" s="74">
        <v>4.65605741713732</v>
      </c>
    </row>
    <row r="120" spans="2:3" ht="12.75">
      <c r="B120" s="2" t="s">
        <v>194</v>
      </c>
      <c r="C120" s="74">
        <v>4.65605741713732</v>
      </c>
    </row>
    <row r="121" spans="2:3" ht="12.75">
      <c r="B121" s="2" t="s">
        <v>195</v>
      </c>
      <c r="C121" s="74">
        <v>4.693911542479899</v>
      </c>
    </row>
    <row r="122" spans="2:3" ht="12.75">
      <c r="B122" s="2" t="s">
        <v>196</v>
      </c>
      <c r="C122" s="74">
        <v>4.693911542479899</v>
      </c>
    </row>
    <row r="123" spans="2:3" ht="12.75">
      <c r="B123" s="2" t="s">
        <v>197</v>
      </c>
      <c r="C123" s="74">
        <v>4.7696197931650595</v>
      </c>
    </row>
    <row r="124" spans="2:3" ht="12.75">
      <c r="B124" s="2" t="s">
        <v>198</v>
      </c>
      <c r="C124" s="74">
        <v>4.807473918507639</v>
      </c>
    </row>
    <row r="125" spans="2:3" ht="12.75">
      <c r="B125" s="2" t="s">
        <v>246</v>
      </c>
      <c r="C125" s="74">
        <v>4.807473918507639</v>
      </c>
    </row>
    <row r="126" spans="2:3" ht="12.75">
      <c r="B126" s="2" t="s">
        <v>199</v>
      </c>
      <c r="C126" s="74">
        <v>4.807473918507639</v>
      </c>
    </row>
    <row r="127" spans="2:3" ht="12.75">
      <c r="B127" s="2" t="s">
        <v>200</v>
      </c>
      <c r="C127" s="74">
        <v>4.845328043850219</v>
      </c>
    </row>
    <row r="128" spans="2:3" ht="12.75">
      <c r="B128" s="2" t="s">
        <v>201</v>
      </c>
      <c r="C128" s="74">
        <v>4.845328043850219</v>
      </c>
    </row>
    <row r="129" spans="2:3" ht="12.75">
      <c r="B129" s="2" t="s">
        <v>202</v>
      </c>
      <c r="C129" s="74">
        <v>4.845328043850219</v>
      </c>
    </row>
    <row r="130" spans="2:3" ht="12.75">
      <c r="B130" s="2" t="s">
        <v>203</v>
      </c>
      <c r="C130" s="74">
        <v>4.883182169192798</v>
      </c>
    </row>
    <row r="131" spans="2:3" ht="12.75">
      <c r="B131" s="2" t="s">
        <v>204</v>
      </c>
      <c r="C131" s="74">
        <v>4.883182169192798</v>
      </c>
    </row>
    <row r="132" spans="2:3" ht="12.75">
      <c r="B132" s="2" t="s">
        <v>205</v>
      </c>
      <c r="C132" s="74">
        <v>4.921036294535378</v>
      </c>
    </row>
    <row r="133" spans="2:3" ht="12.75">
      <c r="B133" s="2" t="s">
        <v>206</v>
      </c>
      <c r="C133" s="74">
        <v>4.921036294535378</v>
      </c>
    </row>
    <row r="134" spans="2:3" ht="12.75">
      <c r="B134" s="2" t="s">
        <v>207</v>
      </c>
      <c r="C134" s="74">
        <v>4.921036294535378</v>
      </c>
    </row>
    <row r="135" spans="2:3" ht="12.75">
      <c r="B135" s="2" t="s">
        <v>208</v>
      </c>
      <c r="C135" s="74">
        <v>4.921036294535378</v>
      </c>
    </row>
    <row r="136" spans="2:3" ht="12.75">
      <c r="B136" s="2" t="s">
        <v>209</v>
      </c>
      <c r="C136" s="74">
        <v>4.921036294535378</v>
      </c>
    </row>
    <row r="137" spans="2:3" ht="12.75">
      <c r="B137" s="2" t="s">
        <v>210</v>
      </c>
      <c r="C137" s="74">
        <v>4.921036294535378</v>
      </c>
    </row>
    <row r="138" spans="2:3" ht="12.75">
      <c r="B138" s="2" t="s">
        <v>211</v>
      </c>
      <c r="C138" s="74">
        <v>5.034598670563117</v>
      </c>
    </row>
    <row r="139" spans="2:3" ht="12.75">
      <c r="B139" s="2" t="s">
        <v>212</v>
      </c>
      <c r="C139" s="74">
        <v>5.034598670563117</v>
      </c>
    </row>
    <row r="140" spans="2:3" ht="12.75">
      <c r="B140" s="13" t="s">
        <v>213</v>
      </c>
      <c r="C140" s="74">
        <v>5.072452795905697</v>
      </c>
    </row>
    <row r="141" spans="2:3" ht="12.75">
      <c r="B141" s="2" t="s">
        <v>214</v>
      </c>
      <c r="C141" s="74">
        <v>5.110306921248277</v>
      </c>
    </row>
    <row r="142" spans="2:3" ht="12.75">
      <c r="B142" s="2" t="s">
        <v>215</v>
      </c>
      <c r="C142" s="74">
        <v>5.110306921248277</v>
      </c>
    </row>
    <row r="143" spans="2:3" ht="12.75">
      <c r="B143" s="2" t="s">
        <v>216</v>
      </c>
      <c r="C143" s="74">
        <v>5.1481610465908565</v>
      </c>
    </row>
    <row r="144" spans="2:3" ht="12.75">
      <c r="B144" s="2" t="s">
        <v>247</v>
      </c>
      <c r="C144" s="74">
        <v>5.1860151719334375</v>
      </c>
    </row>
    <row r="145" spans="2:3" ht="12.75">
      <c r="B145" s="2" t="s">
        <v>217</v>
      </c>
      <c r="C145" s="74">
        <v>5.1860151719334375</v>
      </c>
    </row>
    <row r="146" spans="2:3" ht="12.75">
      <c r="B146" s="2" t="s">
        <v>218</v>
      </c>
      <c r="C146" s="74">
        <v>5.1860151719334375</v>
      </c>
    </row>
    <row r="147" spans="2:3" ht="12.75">
      <c r="B147" s="2" t="s">
        <v>219</v>
      </c>
      <c r="C147" s="74">
        <v>5.1860151719334375</v>
      </c>
    </row>
    <row r="148" spans="2:3" ht="12.75">
      <c r="B148" s="2" t="s">
        <v>220</v>
      </c>
      <c r="C148" s="74">
        <v>5.223869297276017</v>
      </c>
    </row>
    <row r="149" spans="2:3" ht="12.75">
      <c r="B149" s="2" t="s">
        <v>221</v>
      </c>
      <c r="C149" s="74">
        <v>5.223869297276017</v>
      </c>
    </row>
    <row r="150" spans="2:3" ht="12.75">
      <c r="B150" s="2" t="s">
        <v>222</v>
      </c>
      <c r="C150" s="74">
        <v>5.223869297276017</v>
      </c>
    </row>
    <row r="151" spans="2:3" ht="12.75">
      <c r="B151" s="2" t="s">
        <v>223</v>
      </c>
      <c r="C151" s="74">
        <v>5.261723422618596</v>
      </c>
    </row>
    <row r="152" spans="2:3" ht="12.75">
      <c r="B152" s="2" t="s">
        <v>224</v>
      </c>
      <c r="C152" s="74">
        <v>5.299577547961177</v>
      </c>
    </row>
    <row r="153" spans="2:3" ht="12.75">
      <c r="B153" s="2" t="s">
        <v>225</v>
      </c>
      <c r="C153" s="74">
        <v>5.375285798646336</v>
      </c>
    </row>
    <row r="154" spans="2:3" ht="12.75">
      <c r="B154" s="2" t="s">
        <v>36</v>
      </c>
      <c r="C154" s="74">
        <v>5.375285798646336</v>
      </c>
    </row>
    <row r="155" spans="2:3" ht="12.75">
      <c r="B155" s="2" t="s">
        <v>226</v>
      </c>
      <c r="C155" s="74">
        <v>5.413139923988917</v>
      </c>
    </row>
    <row r="156" spans="2:3" ht="12.75">
      <c r="B156" s="2" t="s">
        <v>227</v>
      </c>
      <c r="C156" s="74">
        <v>5.413139923988917</v>
      </c>
    </row>
    <row r="157" spans="2:3" ht="12.75">
      <c r="B157" s="2" t="s">
        <v>228</v>
      </c>
      <c r="C157" s="74">
        <v>5.450994049331496</v>
      </c>
    </row>
    <row r="158" spans="2:3" ht="12.75">
      <c r="B158" s="2" t="s">
        <v>33</v>
      </c>
      <c r="C158" s="74">
        <v>5.450994049331496</v>
      </c>
    </row>
    <row r="159" spans="2:3" ht="12.75">
      <c r="B159" s="2" t="s">
        <v>229</v>
      </c>
      <c r="C159" s="74">
        <v>5.640264676044395</v>
      </c>
    </row>
    <row r="160" spans="2:3" ht="12.75">
      <c r="B160" s="2" t="s">
        <v>230</v>
      </c>
      <c r="C160" s="74">
        <v>5.678118801386975</v>
      </c>
    </row>
    <row r="161" spans="2:3" ht="12.75">
      <c r="B161" s="2" t="s">
        <v>265</v>
      </c>
      <c r="C161" s="74">
        <v>5.715972926729554</v>
      </c>
    </row>
    <row r="162" spans="2:3" ht="12.75">
      <c r="B162" s="2" t="s">
        <v>34</v>
      </c>
      <c r="C162" s="74">
        <v>5.753827052072134</v>
      </c>
    </row>
    <row r="163" spans="2:3" ht="12.75">
      <c r="B163" s="2" t="s">
        <v>231</v>
      </c>
      <c r="C163" s="74">
        <v>5.829535302757295</v>
      </c>
    </row>
    <row r="164" spans="2:3" ht="12.75">
      <c r="B164" s="2" t="s">
        <v>232</v>
      </c>
      <c r="C164" s="74">
        <v>5.867389428099874</v>
      </c>
    </row>
    <row r="165" spans="2:3" ht="12.75">
      <c r="B165" s="2" t="s">
        <v>37</v>
      </c>
      <c r="C165" s="74">
        <v>5.905243553442453</v>
      </c>
    </row>
    <row r="166" spans="2:3" ht="12.75">
      <c r="B166" s="2" t="s">
        <v>233</v>
      </c>
      <c r="C166" s="74">
        <v>5.905243553442453</v>
      </c>
    </row>
    <row r="167" spans="2:3" ht="12.75">
      <c r="B167" s="2" t="s">
        <v>234</v>
      </c>
      <c r="C167" s="74">
        <v>5.943097678785034</v>
      </c>
    </row>
    <row r="168" spans="2:3" ht="12.75">
      <c r="B168" s="2" t="s">
        <v>39</v>
      </c>
      <c r="C168" s="74">
        <v>5.943097678785034</v>
      </c>
    </row>
    <row r="169" spans="2:3" ht="12.75">
      <c r="B169" s="2" t="s">
        <v>235</v>
      </c>
      <c r="C169" s="74">
        <v>5.943097678785034</v>
      </c>
    </row>
    <row r="170" spans="2:3" ht="12.75">
      <c r="B170" s="2" t="s">
        <v>268</v>
      </c>
      <c r="C170" s="74">
        <v>5.9809518041276135</v>
      </c>
    </row>
    <row r="171" spans="2:3" ht="12.75">
      <c r="B171" s="2" t="s">
        <v>248</v>
      </c>
      <c r="C171" s="74">
        <v>6.018805929470193</v>
      </c>
    </row>
    <row r="172" spans="2:3" ht="12.75">
      <c r="B172" s="2" t="s">
        <v>236</v>
      </c>
      <c r="C172" s="74">
        <v>6.094514180155353</v>
      </c>
    </row>
    <row r="173" spans="2:3" ht="12.75">
      <c r="B173" s="2" t="s">
        <v>237</v>
      </c>
      <c r="C173" s="74">
        <v>6.170222430840513</v>
      </c>
    </row>
    <row r="174" spans="2:3" ht="12.75">
      <c r="B174" s="2" t="s">
        <v>238</v>
      </c>
      <c r="C174" s="74">
        <v>6.208076556183093</v>
      </c>
    </row>
    <row r="175" spans="2:3" ht="12.75">
      <c r="B175" s="2" t="s">
        <v>239</v>
      </c>
      <c r="C175" s="74">
        <v>6.283784806868252</v>
      </c>
    </row>
    <row r="176" spans="2:3" ht="12.75">
      <c r="B176" s="2" t="s">
        <v>240</v>
      </c>
      <c r="C176" s="74">
        <v>6.321638932210832</v>
      </c>
    </row>
    <row r="177" spans="2:3" ht="12.75">
      <c r="B177" s="2" t="s">
        <v>241</v>
      </c>
      <c r="C177" s="74">
        <v>6.359493057553411</v>
      </c>
    </row>
    <row r="178" spans="2:3" ht="12.75">
      <c r="B178" s="2" t="s">
        <v>242</v>
      </c>
      <c r="C178" s="74">
        <v>6.435201308238572</v>
      </c>
    </row>
    <row r="179" spans="2:3" ht="12.75">
      <c r="B179" s="2" t="s">
        <v>243</v>
      </c>
      <c r="C179" s="74">
        <v>6.473055433581151</v>
      </c>
    </row>
    <row r="180" spans="2:3" ht="12.75">
      <c r="B180" s="2" t="s">
        <v>244</v>
      </c>
      <c r="C180" s="74">
        <v>6.73803431097921</v>
      </c>
    </row>
    <row r="181" spans="2:3" ht="12.75">
      <c r="B181" s="2" t="s">
        <v>245</v>
      </c>
      <c r="C181" s="74">
        <v>6.85159668700695</v>
      </c>
    </row>
    <row r="182" spans="2:3" ht="12.75">
      <c r="B182" s="2" t="s">
        <v>249</v>
      </c>
      <c r="C182" s="74">
        <v>6.965159063034689</v>
      </c>
    </row>
    <row r="183" spans="2:3" ht="12.75">
      <c r="B183" t="s">
        <v>250</v>
      </c>
      <c r="C183" s="74">
        <v>7.078721439062429</v>
      </c>
    </row>
    <row r="184" spans="2:3" ht="12.75">
      <c r="B184" t="s">
        <v>270</v>
      </c>
      <c r="C184" s="74">
        <v>7.381554441803067</v>
      </c>
    </row>
    <row r="185" spans="1:3" ht="12.75">
      <c r="A185" s="3"/>
      <c r="B185" s="3" t="s">
        <v>251</v>
      </c>
      <c r="C185" s="75">
        <v>9.577093711672697</v>
      </c>
    </row>
    <row r="187" spans="1:5" ht="105.75" customHeight="1">
      <c r="A187" s="87" t="s">
        <v>296</v>
      </c>
      <c r="B187" s="87"/>
      <c r="C187" s="87"/>
      <c r="D187" s="87"/>
      <c r="E187" s="87"/>
    </row>
    <row r="188" spans="1:5" ht="27.75" customHeight="1">
      <c r="A188" s="87" t="s">
        <v>292</v>
      </c>
      <c r="B188" s="87"/>
      <c r="C188" s="87"/>
      <c r="D188" s="87"/>
      <c r="E188" s="87"/>
    </row>
    <row r="189" spans="1:5" ht="25.5" customHeight="1">
      <c r="A189" s="87" t="s">
        <v>293</v>
      </c>
      <c r="B189" s="87"/>
      <c r="C189" s="87"/>
      <c r="D189" s="87"/>
      <c r="E189" s="87"/>
    </row>
    <row r="190" spans="1:5" ht="27" customHeight="1">
      <c r="A190" s="87" t="s">
        <v>294</v>
      </c>
      <c r="B190" s="87"/>
      <c r="C190" s="87"/>
      <c r="D190" s="87"/>
      <c r="E190" s="87"/>
    </row>
    <row r="191" spans="1:5" ht="27.75" customHeight="1">
      <c r="A191" s="87" t="s">
        <v>295</v>
      </c>
      <c r="B191" s="87"/>
      <c r="C191" s="87"/>
      <c r="D191" s="87"/>
      <c r="E191" s="87"/>
    </row>
    <row r="192" spans="1:5" ht="12.75">
      <c r="A192" s="78"/>
      <c r="B192" s="78"/>
      <c r="C192" s="78"/>
      <c r="D192" s="78"/>
      <c r="E192" s="78"/>
    </row>
    <row r="193" spans="1:5" ht="46.5" customHeight="1">
      <c r="A193" s="87" t="s">
        <v>271</v>
      </c>
      <c r="B193" s="87"/>
      <c r="C193" s="87"/>
      <c r="D193" s="87"/>
      <c r="E193" s="87"/>
    </row>
    <row r="194" spans="1:5" ht="12.75">
      <c r="A194" s="76"/>
      <c r="B194" s="76"/>
      <c r="C194" s="76"/>
      <c r="D194" s="76"/>
      <c r="E194" s="76"/>
    </row>
    <row r="195" spans="1:5" ht="54.75" customHeight="1">
      <c r="A195" s="87" t="s">
        <v>93</v>
      </c>
      <c r="B195" s="87"/>
      <c r="C195" s="87"/>
      <c r="D195" s="87"/>
      <c r="E195" s="87"/>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7.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40" customWidth="1"/>
  </cols>
  <sheetData>
    <row r="1" ht="12.75">
      <c r="A1" s="53" t="s">
        <v>263</v>
      </c>
    </row>
    <row r="2" spans="9:11" ht="12.75">
      <c r="I2" s="2"/>
      <c r="J2" s="2"/>
      <c r="K2" s="2"/>
    </row>
    <row r="3" spans="3:11" ht="12.75">
      <c r="C3" s="39" t="s">
        <v>98</v>
      </c>
      <c r="D3" s="39" t="s">
        <v>38</v>
      </c>
      <c r="E3" s="39" t="s">
        <v>41</v>
      </c>
      <c r="F3" s="39" t="s">
        <v>35</v>
      </c>
      <c r="G3" s="39" t="s">
        <v>124</v>
      </c>
      <c r="I3" s="61"/>
      <c r="J3" s="61"/>
      <c r="K3" s="61"/>
    </row>
    <row r="4" ht="12.75">
      <c r="A4" t="s">
        <v>23</v>
      </c>
    </row>
    <row r="5" spans="1:7" ht="12.75">
      <c r="A5" s="54"/>
      <c r="B5" s="54" t="s">
        <v>253</v>
      </c>
      <c r="C5" s="55">
        <v>66.4</v>
      </c>
      <c r="D5" s="55">
        <v>33.6</v>
      </c>
      <c r="E5" s="55">
        <v>21.1</v>
      </c>
      <c r="F5" s="55">
        <v>18.6</v>
      </c>
      <c r="G5" s="55">
        <v>12.2</v>
      </c>
    </row>
    <row r="6" spans="1:7" s="50" customFormat="1" ht="12.75">
      <c r="A6" s="58"/>
      <c r="B6" s="58" t="s">
        <v>254</v>
      </c>
      <c r="C6" s="62">
        <v>895</v>
      </c>
      <c r="D6" s="62">
        <v>238</v>
      </c>
      <c r="E6" s="62">
        <v>18</v>
      </c>
      <c r="F6" s="62">
        <v>14</v>
      </c>
      <c r="G6" s="62">
        <v>53</v>
      </c>
    </row>
    <row r="7" spans="1:7" s="50" customFormat="1" ht="12.75">
      <c r="A7" s="57"/>
      <c r="B7" s="57" t="s">
        <v>255</v>
      </c>
      <c r="C7" s="64">
        <v>20.1</v>
      </c>
      <c r="D7" s="64">
        <v>2.7</v>
      </c>
      <c r="E7" s="64">
        <v>1.7</v>
      </c>
      <c r="F7" s="64">
        <v>0.4</v>
      </c>
      <c r="G7" s="64">
        <v>2.3</v>
      </c>
    </row>
    <row r="8" spans="1:7" ht="12.75">
      <c r="A8" s="18"/>
      <c r="B8" s="18" t="s">
        <v>256</v>
      </c>
      <c r="C8" s="42">
        <v>89</v>
      </c>
      <c r="D8" s="42">
        <v>23</v>
      </c>
      <c r="E8" s="42">
        <v>15</v>
      </c>
      <c r="F8" s="42">
        <v>3.9</v>
      </c>
      <c r="G8" s="42">
        <v>25</v>
      </c>
    </row>
    <row r="10" ht="12.75">
      <c r="A10" t="s">
        <v>252</v>
      </c>
    </row>
    <row r="11" spans="1:11" ht="12.75">
      <c r="A11" s="54"/>
      <c r="B11" s="54" t="s">
        <v>258</v>
      </c>
      <c r="C11" s="55">
        <v>30.1</v>
      </c>
      <c r="D11" s="55" t="s">
        <v>262</v>
      </c>
      <c r="E11" s="55">
        <v>12.1</v>
      </c>
      <c r="F11" s="55">
        <v>5</v>
      </c>
      <c r="G11" s="55">
        <v>8.6</v>
      </c>
      <c r="K11" s="50"/>
    </row>
    <row r="12" spans="1:7" s="50" customFormat="1" ht="12.75">
      <c r="A12" s="58"/>
      <c r="B12" s="58" t="s">
        <v>257</v>
      </c>
      <c r="C12" s="62">
        <v>88</v>
      </c>
      <c r="D12" s="62" t="s">
        <v>262</v>
      </c>
      <c r="E12" s="62">
        <v>18</v>
      </c>
      <c r="F12" s="62">
        <v>3</v>
      </c>
      <c r="G12" s="62">
        <v>28</v>
      </c>
    </row>
    <row r="13" spans="1:7" ht="12.75">
      <c r="A13" s="54"/>
      <c r="B13" s="54" t="s">
        <v>259</v>
      </c>
      <c r="C13" s="55">
        <v>24.8</v>
      </c>
      <c r="D13" s="55">
        <v>18.7</v>
      </c>
      <c r="E13" s="55">
        <v>2.7</v>
      </c>
      <c r="F13" s="55">
        <v>0.5</v>
      </c>
      <c r="G13" s="55" t="s">
        <v>262</v>
      </c>
    </row>
    <row r="14" spans="1:7" s="50" customFormat="1" ht="12.75">
      <c r="A14" s="58"/>
      <c r="B14" s="58" t="s">
        <v>257</v>
      </c>
      <c r="C14" s="62">
        <v>95</v>
      </c>
      <c r="D14" s="62">
        <v>50</v>
      </c>
      <c r="E14" s="62">
        <v>77</v>
      </c>
      <c r="F14" s="62">
        <v>2</v>
      </c>
      <c r="G14" s="62" t="s">
        <v>262</v>
      </c>
    </row>
    <row r="15" spans="1:7" ht="12.75">
      <c r="A15" s="54"/>
      <c r="B15" s="56" t="s">
        <v>261</v>
      </c>
      <c r="C15" s="55" t="s">
        <v>262</v>
      </c>
      <c r="D15" s="55" t="s">
        <v>262</v>
      </c>
      <c r="E15" s="55" t="s">
        <v>262</v>
      </c>
      <c r="F15" s="55">
        <v>4.3</v>
      </c>
      <c r="G15" s="55" t="s">
        <v>262</v>
      </c>
    </row>
    <row r="16" spans="1:7" s="50" customFormat="1" ht="12.75">
      <c r="A16" s="58"/>
      <c r="B16" s="58" t="s">
        <v>257</v>
      </c>
      <c r="C16" s="62" t="s">
        <v>262</v>
      </c>
      <c r="D16" s="62" t="s">
        <v>262</v>
      </c>
      <c r="E16" s="62" t="s">
        <v>262</v>
      </c>
      <c r="F16" s="62">
        <v>7</v>
      </c>
      <c r="G16" s="62" t="s">
        <v>262</v>
      </c>
    </row>
    <row r="17" spans="1:7" ht="12.75">
      <c r="A17" s="54"/>
      <c r="B17" s="54" t="s">
        <v>260</v>
      </c>
      <c r="C17" s="55">
        <v>11.4</v>
      </c>
      <c r="D17" s="55">
        <v>14.9</v>
      </c>
      <c r="E17" s="55">
        <v>6.3</v>
      </c>
      <c r="F17" s="55">
        <v>8.8</v>
      </c>
      <c r="G17" s="55">
        <v>3.6</v>
      </c>
    </row>
    <row r="18" spans="1:7" s="50" customFormat="1" ht="12.75">
      <c r="A18" s="58"/>
      <c r="B18" s="59" t="s">
        <v>257</v>
      </c>
      <c r="C18" s="63">
        <v>82</v>
      </c>
      <c r="D18" s="63">
        <v>27</v>
      </c>
      <c r="E18" s="63">
        <v>12</v>
      </c>
      <c r="F18" s="63">
        <v>4</v>
      </c>
      <c r="G18" s="63">
        <v>31</v>
      </c>
    </row>
    <row r="19" spans="1:7" s="50" customFormat="1" ht="12.75">
      <c r="A19" s="58"/>
      <c r="B19" s="65"/>
      <c r="C19" s="66"/>
      <c r="D19" s="66"/>
      <c r="E19" s="66"/>
      <c r="F19" s="66"/>
      <c r="G19" s="66"/>
    </row>
    <row r="20" spans="1:7" ht="54" customHeight="1">
      <c r="A20" s="87" t="s">
        <v>289</v>
      </c>
      <c r="B20" s="87"/>
      <c r="C20" s="87"/>
      <c r="D20" s="87"/>
      <c r="E20" s="87"/>
      <c r="F20" s="87"/>
      <c r="G20" s="87"/>
    </row>
    <row r="21" spans="1:7" ht="12.75">
      <c r="A21" s="78"/>
      <c r="B21" s="78"/>
      <c r="C21" s="79"/>
      <c r="D21" s="79"/>
      <c r="E21" s="79"/>
      <c r="F21" s="79"/>
      <c r="G21" s="79"/>
    </row>
    <row r="22" spans="1:7" ht="28.5" customHeight="1">
      <c r="A22" s="87" t="s">
        <v>264</v>
      </c>
      <c r="B22" s="87"/>
      <c r="C22" s="87"/>
      <c r="D22" s="87"/>
      <c r="E22" s="87"/>
      <c r="F22" s="87"/>
      <c r="G22" s="87"/>
    </row>
    <row r="23" spans="1:7" ht="12.75">
      <c r="A23" s="76"/>
      <c r="B23" s="76"/>
      <c r="C23" s="80"/>
      <c r="D23" s="80"/>
      <c r="E23" s="79"/>
      <c r="F23" s="79"/>
      <c r="G23" s="79"/>
    </row>
    <row r="24" spans="1:7" ht="53.25" customHeight="1">
      <c r="A24" s="87" t="s">
        <v>93</v>
      </c>
      <c r="B24" s="87"/>
      <c r="C24" s="87"/>
      <c r="D24" s="87"/>
      <c r="E24" s="87"/>
      <c r="F24" s="87"/>
      <c r="G24" s="87"/>
    </row>
  </sheetData>
  <mergeCells count="3">
    <mergeCell ref="A22:G22"/>
    <mergeCell ref="A24:G24"/>
    <mergeCell ref="A20:G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mroney</cp:lastModifiedBy>
  <cp:lastPrinted>2011-01-11T03:53:16Z</cp:lastPrinted>
  <dcterms:created xsi:type="dcterms:W3CDTF">2009-08-06T13:19:51Z</dcterms:created>
  <dcterms:modified xsi:type="dcterms:W3CDTF">2011-01-11T04:04:30Z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